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h\Desktop\Dropbox\GGI\Comps 2015\"/>
    </mc:Choice>
  </mc:AlternateContent>
  <bookViews>
    <workbookView xWindow="0" yWindow="0" windowWidth="20490" windowHeight="7755" tabRatio="823" firstSheet="6" activeTab="17"/>
  </bookViews>
  <sheets>
    <sheet name="Special O" sheetId="20" r:id="rId1"/>
    <sheet name="Level 1" sheetId="23" r:id="rId2"/>
    <sheet name="Level 2" sheetId="22" r:id="rId3"/>
    <sheet name="Level 3" sheetId="21" r:id="rId4"/>
    <sheet name="Level 4" sheetId="4" r:id="rId5"/>
    <sheet name="Level 5" sheetId="5" r:id="rId6"/>
    <sheet name="Level 6" sheetId="6" r:id="rId7"/>
    <sheet name="Level 7" sheetId="7" r:id="rId8"/>
    <sheet name="Level 8" sheetId="8" r:id="rId9"/>
    <sheet name="Level 9" sheetId="9" r:id="rId10"/>
    <sheet name="Level 10" sheetId="10" r:id="rId11"/>
    <sheet name="Stage 2" sheetId="18" r:id="rId12"/>
    <sheet name="Stage 3" sheetId="11" r:id="rId13"/>
    <sheet name="Stage 4" sheetId="15" r:id="rId14"/>
    <sheet name="Junior" sheetId="16" r:id="rId15"/>
    <sheet name="Senior" sheetId="12" r:id="rId16"/>
    <sheet name="Group" sheetId="13" r:id="rId17"/>
    <sheet name="Summary Indv" sheetId="14" r:id="rId18"/>
    <sheet name="Summary Group" sheetId="19" r:id="rId19"/>
  </sheets>
  <definedNames>
    <definedName name="_xlnm._FilterDatabase" localSheetId="18" hidden="1">'Summary Group'!$A$5:$N$5</definedName>
    <definedName name="_xlnm._FilterDatabase" localSheetId="17" hidden="1">'Summary Indv'!$A$47:$AC$47</definedName>
    <definedName name="_xlnm.Print_Area" localSheetId="17">'Summary Indv'!$A$1:$AA$270</definedName>
    <definedName name="_xlnm.Print_Titles" localSheetId="4">'Level 4'!$1:$4</definedName>
    <definedName name="_xlnm.Print_Titles" localSheetId="17">'Summary Indv'!$1:$2</definedName>
  </definedNames>
  <calcPr calcId="152511"/>
  <fileRecoveryPr autoRecover="0"/>
</workbook>
</file>

<file path=xl/calcChain.xml><?xml version="1.0" encoding="utf-8"?>
<calcChain xmlns="http://schemas.openxmlformats.org/spreadsheetml/2006/main">
  <c r="R22" i="23" l="1"/>
  <c r="R23" i="23"/>
  <c r="L22" i="14" s="1"/>
  <c r="R24" i="23"/>
  <c r="R25" i="23"/>
  <c r="R26" i="23"/>
  <c r="L17" i="14" s="1"/>
  <c r="R27" i="23"/>
  <c r="R28" i="23"/>
  <c r="R29" i="23"/>
  <c r="L24" i="14" s="1"/>
  <c r="R30" i="23"/>
  <c r="R21" i="23"/>
  <c r="L23" i="14" s="1"/>
  <c r="R8" i="23"/>
  <c r="R9" i="23"/>
  <c r="R10" i="23"/>
  <c r="R11" i="23"/>
  <c r="R12" i="23"/>
  <c r="R13" i="23"/>
  <c r="F18" i="14" s="1"/>
  <c r="R14" i="23"/>
  <c r="R15" i="23"/>
  <c r="F24" i="14" s="1"/>
  <c r="R16" i="23"/>
  <c r="R7" i="23"/>
  <c r="F23" i="14" s="1"/>
  <c r="P22" i="23"/>
  <c r="J20" i="14" s="1"/>
  <c r="P23" i="23"/>
  <c r="P24" i="23"/>
  <c r="P25" i="23"/>
  <c r="P26" i="23"/>
  <c r="P27" i="23"/>
  <c r="J18" i="14" s="1"/>
  <c r="P28" i="23"/>
  <c r="P29" i="23"/>
  <c r="P30" i="23"/>
  <c r="J26" i="14" s="1"/>
  <c r="P21" i="23"/>
  <c r="P8" i="23"/>
  <c r="D20" i="14" s="1"/>
  <c r="P9" i="23"/>
  <c r="P10" i="23"/>
  <c r="D21" i="14" s="1"/>
  <c r="P11" i="23"/>
  <c r="P12" i="23"/>
  <c r="P13" i="23"/>
  <c r="D18" i="14" s="1"/>
  <c r="P14" i="23"/>
  <c r="P15" i="23"/>
  <c r="D24" i="14" s="1"/>
  <c r="P16" i="23"/>
  <c r="D26" i="14" s="1"/>
  <c r="P7" i="23"/>
  <c r="R17" i="6"/>
  <c r="R12" i="6"/>
  <c r="R7" i="6"/>
  <c r="Q17" i="6"/>
  <c r="Q84" i="14" s="1"/>
  <c r="Q12" i="6"/>
  <c r="Q7" i="6"/>
  <c r="P17" i="6"/>
  <c r="P84" i="14" s="1"/>
  <c r="P12" i="6"/>
  <c r="P7" i="6"/>
  <c r="T7" i="6" s="1"/>
  <c r="R26" i="5"/>
  <c r="R27" i="5"/>
  <c r="R28" i="5"/>
  <c r="R77" i="14" s="1"/>
  <c r="R29" i="5"/>
  <c r="R25" i="5"/>
  <c r="R17" i="5"/>
  <c r="L79" i="14" s="1"/>
  <c r="R18" i="5"/>
  <c r="L75" i="14" s="1"/>
  <c r="R19" i="5"/>
  <c r="L77" i="14" s="1"/>
  <c r="R20" i="5"/>
  <c r="R16" i="5"/>
  <c r="L76" i="14" s="1"/>
  <c r="R8" i="5"/>
  <c r="R9" i="5"/>
  <c r="R10" i="5"/>
  <c r="R11" i="5"/>
  <c r="R7" i="5"/>
  <c r="Q26" i="5"/>
  <c r="Q79" i="14" s="1"/>
  <c r="Q27" i="5"/>
  <c r="Q28" i="5"/>
  <c r="Q29" i="5"/>
  <c r="Q78" i="14" s="1"/>
  <c r="Q25" i="5"/>
  <c r="Q17" i="5"/>
  <c r="Q18" i="5"/>
  <c r="Q19" i="5"/>
  <c r="Q20" i="5"/>
  <c r="K78" i="14" s="1"/>
  <c r="Q16" i="5"/>
  <c r="Q8" i="5"/>
  <c r="E79" i="14" s="1"/>
  <c r="Q9" i="5"/>
  <c r="E75" i="14" s="1"/>
  <c r="Q10" i="5"/>
  <c r="E77" i="14" s="1"/>
  <c r="Q11" i="5"/>
  <c r="Q7" i="5"/>
  <c r="E76" i="14" s="1"/>
  <c r="P26" i="5"/>
  <c r="P27" i="5"/>
  <c r="P75" i="14" s="1"/>
  <c r="P28" i="5"/>
  <c r="P77" i="14" s="1"/>
  <c r="P29" i="5"/>
  <c r="P25" i="5"/>
  <c r="P17" i="5"/>
  <c r="P18" i="5"/>
  <c r="P19" i="5"/>
  <c r="J77" i="14" s="1"/>
  <c r="P20" i="5"/>
  <c r="J78" i="14" s="1"/>
  <c r="P16" i="5"/>
  <c r="P8" i="5"/>
  <c r="D79" i="14" s="1"/>
  <c r="P9" i="5"/>
  <c r="D75" i="14" s="1"/>
  <c r="P10" i="5"/>
  <c r="P11" i="5"/>
  <c r="T11" i="5" s="1"/>
  <c r="P7" i="5"/>
  <c r="Q34" i="4"/>
  <c r="Q35" i="4"/>
  <c r="R65" i="14" s="1"/>
  <c r="Q36" i="4"/>
  <c r="R62" i="14" s="1"/>
  <c r="Q37" i="4"/>
  <c r="Q38" i="4"/>
  <c r="R67" i="14" s="1"/>
  <c r="Q39" i="4"/>
  <c r="Q40" i="4"/>
  <c r="Q41" i="4"/>
  <c r="Q33" i="4"/>
  <c r="R63" i="14" s="1"/>
  <c r="Q21" i="4"/>
  <c r="L68" i="14" s="1"/>
  <c r="Q22" i="4"/>
  <c r="Q23" i="4"/>
  <c r="Q24" i="4"/>
  <c r="L66" i="14" s="1"/>
  <c r="Q25" i="4"/>
  <c r="Q26" i="4"/>
  <c r="Q27" i="4"/>
  <c r="Q28" i="4"/>
  <c r="L70" i="14" s="1"/>
  <c r="Q20" i="4"/>
  <c r="L63" i="14" s="1"/>
  <c r="Q8" i="4"/>
  <c r="Q9" i="4"/>
  <c r="F65" i="14" s="1"/>
  <c r="Q10" i="4"/>
  <c r="F62" i="14" s="1"/>
  <c r="Q11" i="4"/>
  <c r="Q12" i="4"/>
  <c r="F67" i="14" s="1"/>
  <c r="Q13" i="4"/>
  <c r="Q14" i="4"/>
  <c r="Q15" i="4"/>
  <c r="F70" i="14" s="1"/>
  <c r="Q7" i="4"/>
  <c r="F63" i="14" s="1"/>
  <c r="P34" i="4"/>
  <c r="P35" i="4"/>
  <c r="P36" i="4"/>
  <c r="P37" i="4"/>
  <c r="Q66" i="14" s="1"/>
  <c r="P38" i="4"/>
  <c r="P39" i="4"/>
  <c r="Q69" i="14" s="1"/>
  <c r="P40" i="4"/>
  <c r="Q64" i="14" s="1"/>
  <c r="P41" i="4"/>
  <c r="Q70" i="14" s="1"/>
  <c r="P33" i="4"/>
  <c r="P21" i="4"/>
  <c r="K68" i="14" s="1"/>
  <c r="P22" i="4"/>
  <c r="P23" i="4"/>
  <c r="P24" i="4"/>
  <c r="P25" i="4"/>
  <c r="P26" i="4"/>
  <c r="P27" i="4"/>
  <c r="K64" i="14" s="1"/>
  <c r="P28" i="4"/>
  <c r="P20" i="4"/>
  <c r="K63" i="14" s="1"/>
  <c r="P15" i="4"/>
  <c r="P8" i="4"/>
  <c r="P9" i="4"/>
  <c r="P10" i="4"/>
  <c r="E62" i="14" s="1"/>
  <c r="P11" i="4"/>
  <c r="E66" i="14" s="1"/>
  <c r="P12" i="4"/>
  <c r="E67" i="14" s="1"/>
  <c r="P13" i="4"/>
  <c r="P14" i="4"/>
  <c r="P7" i="4"/>
  <c r="E63" i="14" s="1"/>
  <c r="P42" i="22"/>
  <c r="P43" i="22"/>
  <c r="P44" i="22"/>
  <c r="P45" i="22"/>
  <c r="P46" i="22"/>
  <c r="P47" i="22"/>
  <c r="P48" i="22"/>
  <c r="P49" i="22"/>
  <c r="P50" i="22"/>
  <c r="P51" i="22"/>
  <c r="P52" i="22"/>
  <c r="P53" i="22"/>
  <c r="P41" i="22"/>
  <c r="Q42" i="22"/>
  <c r="R43" i="14" s="1"/>
  <c r="Q43" i="22"/>
  <c r="Q44" i="22"/>
  <c r="Q45" i="22"/>
  <c r="R31" i="14" s="1"/>
  <c r="Q46" i="22"/>
  <c r="R42" i="14" s="1"/>
  <c r="Q47" i="22"/>
  <c r="Q48" i="22"/>
  <c r="Q49" i="22"/>
  <c r="R35" i="14" s="1"/>
  <c r="Q50" i="22"/>
  <c r="R39" i="14" s="1"/>
  <c r="Q51" i="22"/>
  <c r="R41" i="14" s="1"/>
  <c r="Q52" i="22"/>
  <c r="R33" i="14" s="1"/>
  <c r="Q53" i="22"/>
  <c r="R36" i="14" s="1"/>
  <c r="Q41" i="22"/>
  <c r="Q25" i="22"/>
  <c r="Q26" i="22"/>
  <c r="Q27" i="22"/>
  <c r="Q28" i="22"/>
  <c r="L31" i="14" s="1"/>
  <c r="Q29" i="22"/>
  <c r="Q30" i="22"/>
  <c r="L38" i="14" s="1"/>
  <c r="Q31" i="22"/>
  <c r="L40" i="14" s="1"/>
  <c r="Q32" i="22"/>
  <c r="L35" i="14" s="1"/>
  <c r="Q33" i="22"/>
  <c r="Q34" i="22"/>
  <c r="Q35" i="22"/>
  <c r="Q36" i="22"/>
  <c r="L36" i="14" s="1"/>
  <c r="Q24" i="22"/>
  <c r="Q8" i="22"/>
  <c r="F43" i="14" s="1"/>
  <c r="Q9" i="22"/>
  <c r="F32" i="14" s="1"/>
  <c r="Q10" i="22"/>
  <c r="F37" i="14" s="1"/>
  <c r="Q11" i="22"/>
  <c r="Q12" i="22"/>
  <c r="Q13" i="22"/>
  <c r="F38" i="14" s="1"/>
  <c r="Q14" i="22"/>
  <c r="F40" i="14" s="1"/>
  <c r="Q15" i="22"/>
  <c r="Q16" i="22"/>
  <c r="F39" i="14" s="1"/>
  <c r="Q17" i="22"/>
  <c r="Q18" i="22"/>
  <c r="Q19" i="22"/>
  <c r="Q7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24" i="22"/>
  <c r="P19" i="22"/>
  <c r="P8" i="22"/>
  <c r="P9" i="22"/>
  <c r="P10" i="22"/>
  <c r="P11" i="22"/>
  <c r="P12" i="22"/>
  <c r="P13" i="22"/>
  <c r="P14" i="22"/>
  <c r="P15" i="22"/>
  <c r="P16" i="22"/>
  <c r="P17" i="22"/>
  <c r="P18" i="22"/>
  <c r="P7" i="22"/>
  <c r="R44" i="21"/>
  <c r="R55" i="14" s="1"/>
  <c r="R36" i="21"/>
  <c r="R56" i="14" s="1"/>
  <c r="R37" i="21"/>
  <c r="R53" i="14" s="1"/>
  <c r="R38" i="21"/>
  <c r="R50" i="14" s="1"/>
  <c r="R39" i="21"/>
  <c r="R57" i="14" s="1"/>
  <c r="R40" i="21"/>
  <c r="R41" i="21"/>
  <c r="R42" i="21"/>
  <c r="R51" i="14" s="1"/>
  <c r="R43" i="21"/>
  <c r="R48" i="14" s="1"/>
  <c r="R35" i="21"/>
  <c r="R22" i="21"/>
  <c r="R23" i="21"/>
  <c r="L53" i="14" s="1"/>
  <c r="R24" i="21"/>
  <c r="L50" i="14" s="1"/>
  <c r="R25" i="21"/>
  <c r="L57" i="14" s="1"/>
  <c r="R26" i="21"/>
  <c r="R27" i="21"/>
  <c r="L52" i="14" s="1"/>
  <c r="R28" i="21"/>
  <c r="R29" i="21"/>
  <c r="L48" i="14" s="1"/>
  <c r="R30" i="21"/>
  <c r="R21" i="21"/>
  <c r="R8" i="21"/>
  <c r="R9" i="21"/>
  <c r="R10" i="21"/>
  <c r="R11" i="21"/>
  <c r="F57" i="14" s="1"/>
  <c r="R12" i="21"/>
  <c r="F54" i="14" s="1"/>
  <c r="R13" i="21"/>
  <c r="F52" i="14" s="1"/>
  <c r="R14" i="21"/>
  <c r="F51" i="14" s="1"/>
  <c r="R15" i="21"/>
  <c r="F48" i="14" s="1"/>
  <c r="R16" i="21"/>
  <c r="F55" i="14" s="1"/>
  <c r="R7" i="21"/>
  <c r="F49" i="14" s="1"/>
  <c r="Q36" i="21"/>
  <c r="Q37" i="21"/>
  <c r="Q38" i="21"/>
  <c r="Q39" i="21"/>
  <c r="Q40" i="21"/>
  <c r="Q41" i="21"/>
  <c r="Q42" i="21"/>
  <c r="Q43" i="21"/>
  <c r="Q44" i="21"/>
  <c r="Q35" i="21"/>
  <c r="Q22" i="21"/>
  <c r="Q23" i="21"/>
  <c r="Q24" i="21"/>
  <c r="Q25" i="21"/>
  <c r="Q26" i="21"/>
  <c r="Q27" i="21"/>
  <c r="Q28" i="21"/>
  <c r="Q29" i="21"/>
  <c r="Q30" i="21"/>
  <c r="Q21" i="21"/>
  <c r="Q8" i="21"/>
  <c r="Q9" i="21"/>
  <c r="Q10" i="21"/>
  <c r="Q11" i="21"/>
  <c r="Q12" i="21"/>
  <c r="Q13" i="21"/>
  <c r="Q14" i="21"/>
  <c r="Q15" i="21"/>
  <c r="Q16" i="21"/>
  <c r="Q7" i="21"/>
  <c r="P36" i="21"/>
  <c r="P37" i="21"/>
  <c r="P38" i="21"/>
  <c r="P39" i="21"/>
  <c r="P40" i="21"/>
  <c r="P41" i="21"/>
  <c r="P52" i="14" s="1"/>
  <c r="P42" i="21"/>
  <c r="P43" i="21"/>
  <c r="P48" i="14" s="1"/>
  <c r="P44" i="21"/>
  <c r="T44" i="21" s="1"/>
  <c r="P35" i="21"/>
  <c r="P22" i="21"/>
  <c r="P23" i="21"/>
  <c r="J53" i="14" s="1"/>
  <c r="P24" i="21"/>
  <c r="P25" i="21"/>
  <c r="J57" i="14" s="1"/>
  <c r="P26" i="21"/>
  <c r="P27" i="21"/>
  <c r="J52" i="14" s="1"/>
  <c r="P28" i="21"/>
  <c r="T28" i="21" s="1"/>
  <c r="P29" i="21"/>
  <c r="J48" i="14" s="1"/>
  <c r="P30" i="21"/>
  <c r="J55" i="14" s="1"/>
  <c r="P21" i="21"/>
  <c r="J49" i="14" s="1"/>
  <c r="P8" i="21"/>
  <c r="T8" i="21" s="1"/>
  <c r="P9" i="21"/>
  <c r="D53" i="14" s="1"/>
  <c r="P10" i="21"/>
  <c r="D50" i="14" s="1"/>
  <c r="P11" i="21"/>
  <c r="D57" i="14" s="1"/>
  <c r="P12" i="21"/>
  <c r="D54" i="14" s="1"/>
  <c r="P13" i="21"/>
  <c r="D52" i="14" s="1"/>
  <c r="P14" i="21"/>
  <c r="T14" i="21" s="1"/>
  <c r="P15" i="21"/>
  <c r="T15" i="21" s="1"/>
  <c r="P16" i="21"/>
  <c r="P7" i="21"/>
  <c r="T7" i="21" s="1"/>
  <c r="Q22" i="23"/>
  <c r="Q23" i="23"/>
  <c r="Q24" i="23"/>
  <c r="Q25" i="23"/>
  <c r="Q26" i="23"/>
  <c r="Q27" i="23"/>
  <c r="Q28" i="23"/>
  <c r="Q29" i="23"/>
  <c r="Q30" i="23"/>
  <c r="Q21" i="23"/>
  <c r="Q8" i="23"/>
  <c r="Q9" i="23"/>
  <c r="Q10" i="23"/>
  <c r="Q11" i="23"/>
  <c r="Q12" i="23"/>
  <c r="Q13" i="23"/>
  <c r="Q14" i="23"/>
  <c r="Q15" i="23"/>
  <c r="Q16" i="23"/>
  <c r="Q7" i="23"/>
  <c r="B2" i="20"/>
  <c r="B1" i="20"/>
  <c r="K54" i="19"/>
  <c r="K55" i="19"/>
  <c r="K56" i="19"/>
  <c r="F54" i="19"/>
  <c r="D55" i="19"/>
  <c r="F55" i="19"/>
  <c r="E56" i="19"/>
  <c r="F56" i="19"/>
  <c r="B54" i="19"/>
  <c r="B55" i="19"/>
  <c r="B56" i="19"/>
  <c r="A56" i="19"/>
  <c r="A55" i="19"/>
  <c r="A54" i="19"/>
  <c r="S89" i="13"/>
  <c r="J56" i="19" s="1"/>
  <c r="R89" i="13"/>
  <c r="I56" i="19" s="1"/>
  <c r="Q89" i="13"/>
  <c r="C89" i="13"/>
  <c r="B89" i="13"/>
  <c r="S88" i="13"/>
  <c r="R88" i="13"/>
  <c r="D56" i="19" s="1"/>
  <c r="Q88" i="13"/>
  <c r="S87" i="13"/>
  <c r="J55" i="19" s="1"/>
  <c r="R87" i="13"/>
  <c r="I55" i="19" s="1"/>
  <c r="Q87" i="13"/>
  <c r="C87" i="13"/>
  <c r="B87" i="13"/>
  <c r="S86" i="13"/>
  <c r="E55" i="19" s="1"/>
  <c r="R86" i="13"/>
  <c r="Q86" i="13"/>
  <c r="S85" i="13"/>
  <c r="J54" i="19" s="1"/>
  <c r="R85" i="13"/>
  <c r="I54" i="19" s="1"/>
  <c r="Q85" i="13"/>
  <c r="C85" i="13"/>
  <c r="B85" i="13"/>
  <c r="S84" i="13"/>
  <c r="E54" i="19" s="1"/>
  <c r="R84" i="13"/>
  <c r="D54" i="19" s="1"/>
  <c r="Q84" i="13"/>
  <c r="I45" i="19"/>
  <c r="I25" i="19"/>
  <c r="D34" i="19"/>
  <c r="S39" i="13"/>
  <c r="U39" i="13" s="1"/>
  <c r="L25" i="19" s="1"/>
  <c r="R39" i="13"/>
  <c r="Q39" i="13"/>
  <c r="C39" i="13"/>
  <c r="B39" i="13"/>
  <c r="S38" i="13"/>
  <c r="R38" i="13"/>
  <c r="D25" i="19" s="1"/>
  <c r="Q38" i="13"/>
  <c r="S37" i="13"/>
  <c r="R37" i="13"/>
  <c r="I24" i="19" s="1"/>
  <c r="Q37" i="13"/>
  <c r="C37" i="13"/>
  <c r="B37" i="13"/>
  <c r="S36" i="13"/>
  <c r="R36" i="13"/>
  <c r="D24" i="19" s="1"/>
  <c r="Q36" i="13"/>
  <c r="U36" i="13"/>
  <c r="G24" i="19" s="1"/>
  <c r="S35" i="13"/>
  <c r="R35" i="13"/>
  <c r="I23" i="19" s="1"/>
  <c r="Q35" i="13"/>
  <c r="U35" i="13"/>
  <c r="L23" i="19" s="1"/>
  <c r="C35" i="13"/>
  <c r="B35" i="13"/>
  <c r="S34" i="13"/>
  <c r="R34" i="13"/>
  <c r="D23" i="19" s="1"/>
  <c r="Q34" i="13"/>
  <c r="S33" i="13"/>
  <c r="R33" i="13"/>
  <c r="I22" i="19" s="1"/>
  <c r="Q33" i="13"/>
  <c r="U33" i="13" s="1"/>
  <c r="C33" i="13"/>
  <c r="B33" i="13"/>
  <c r="S32" i="13"/>
  <c r="R32" i="13"/>
  <c r="D22" i="19" s="1"/>
  <c r="Q32" i="13"/>
  <c r="S27" i="13"/>
  <c r="R27" i="13"/>
  <c r="I17" i="19" s="1"/>
  <c r="Q27" i="13"/>
  <c r="C27" i="13"/>
  <c r="B27" i="13"/>
  <c r="S26" i="13"/>
  <c r="R26" i="13"/>
  <c r="D17" i="19" s="1"/>
  <c r="Q26" i="13"/>
  <c r="S25" i="13"/>
  <c r="R25" i="13"/>
  <c r="I16" i="19" s="1"/>
  <c r="Q25" i="13"/>
  <c r="C25" i="13"/>
  <c r="B25" i="13"/>
  <c r="S24" i="13"/>
  <c r="R24" i="13"/>
  <c r="D16" i="19" s="1"/>
  <c r="Q24" i="13"/>
  <c r="S23" i="13"/>
  <c r="R23" i="13"/>
  <c r="I15" i="19" s="1"/>
  <c r="Q23" i="13"/>
  <c r="C23" i="13"/>
  <c r="B23" i="13"/>
  <c r="S22" i="13"/>
  <c r="R22" i="13"/>
  <c r="D15" i="19" s="1"/>
  <c r="Q22" i="13"/>
  <c r="S21" i="13"/>
  <c r="R21" i="13"/>
  <c r="I14" i="19" s="1"/>
  <c r="Q21" i="13"/>
  <c r="U21" i="13" s="1"/>
  <c r="C21" i="13"/>
  <c r="B21" i="13"/>
  <c r="S20" i="13"/>
  <c r="R20" i="13"/>
  <c r="D14" i="19" s="1"/>
  <c r="Q20" i="13"/>
  <c r="S79" i="13"/>
  <c r="R79" i="13"/>
  <c r="I49" i="19" s="1"/>
  <c r="Q79" i="13"/>
  <c r="U79" i="13" s="1"/>
  <c r="C79" i="13"/>
  <c r="B79" i="13"/>
  <c r="S78" i="13"/>
  <c r="R78" i="13"/>
  <c r="U78" i="13" s="1"/>
  <c r="Q78" i="13"/>
  <c r="S77" i="13"/>
  <c r="R77" i="13"/>
  <c r="Q77" i="13"/>
  <c r="C77" i="13"/>
  <c r="B77" i="13"/>
  <c r="S76" i="13"/>
  <c r="R76" i="13"/>
  <c r="D48" i="19" s="1"/>
  <c r="Q76" i="13"/>
  <c r="S75" i="13"/>
  <c r="R75" i="13"/>
  <c r="I47" i="19" s="1"/>
  <c r="Q75" i="13"/>
  <c r="C75" i="13"/>
  <c r="B75" i="13"/>
  <c r="S74" i="13"/>
  <c r="R74" i="13"/>
  <c r="D47" i="19" s="1"/>
  <c r="Q74" i="13"/>
  <c r="S73" i="13"/>
  <c r="R73" i="13"/>
  <c r="I46" i="19" s="1"/>
  <c r="Q73" i="13"/>
  <c r="U73" i="13" s="1"/>
  <c r="C73" i="13"/>
  <c r="B73" i="13"/>
  <c r="S72" i="13"/>
  <c r="R72" i="13"/>
  <c r="D46" i="19" s="1"/>
  <c r="Q72" i="13"/>
  <c r="S71" i="13"/>
  <c r="R71" i="13"/>
  <c r="Q71" i="13"/>
  <c r="C71" i="13"/>
  <c r="B71" i="13"/>
  <c r="S70" i="13"/>
  <c r="R70" i="13"/>
  <c r="Q70" i="13"/>
  <c r="S69" i="13"/>
  <c r="R69" i="13"/>
  <c r="Q69" i="13"/>
  <c r="C69" i="13"/>
  <c r="B69" i="13"/>
  <c r="S68" i="13"/>
  <c r="R68" i="13"/>
  <c r="D44" i="19" s="1"/>
  <c r="Q68" i="13"/>
  <c r="U68" i="13" s="1"/>
  <c r="S67" i="13"/>
  <c r="R67" i="13"/>
  <c r="I43" i="19" s="1"/>
  <c r="Q67" i="13"/>
  <c r="C67" i="13"/>
  <c r="B67" i="13"/>
  <c r="S66" i="13"/>
  <c r="R66" i="13"/>
  <c r="D43" i="19" s="1"/>
  <c r="Q66" i="13"/>
  <c r="U66" i="13" s="1"/>
  <c r="S65" i="13"/>
  <c r="R65" i="13"/>
  <c r="I42" i="19" s="1"/>
  <c r="Q65" i="13"/>
  <c r="U65" i="13" s="1"/>
  <c r="C65" i="13"/>
  <c r="B65" i="13"/>
  <c r="S64" i="13"/>
  <c r="R64" i="13"/>
  <c r="D42" i="19" s="1"/>
  <c r="Q64" i="13"/>
  <c r="R59" i="13"/>
  <c r="Q52" i="13"/>
  <c r="R52" i="13"/>
  <c r="S52" i="13"/>
  <c r="Q53" i="13"/>
  <c r="U53" i="13" s="1"/>
  <c r="R53" i="13"/>
  <c r="I34" i="19" s="1"/>
  <c r="S53" i="13"/>
  <c r="Q54" i="13"/>
  <c r="R54" i="13"/>
  <c r="D35" i="19" s="1"/>
  <c r="S54" i="13"/>
  <c r="Q55" i="13"/>
  <c r="U55" i="13" s="1"/>
  <c r="R55" i="13"/>
  <c r="I35" i="19" s="1"/>
  <c r="S55" i="13"/>
  <c r="Q56" i="13"/>
  <c r="R56" i="13"/>
  <c r="D36" i="19" s="1"/>
  <c r="S56" i="13"/>
  <c r="Q57" i="13"/>
  <c r="U57" i="13" s="1"/>
  <c r="R57" i="13"/>
  <c r="I36" i="19" s="1"/>
  <c r="S57" i="13"/>
  <c r="Q58" i="13"/>
  <c r="R58" i="13"/>
  <c r="D37" i="19" s="1"/>
  <c r="S58" i="13"/>
  <c r="Q59" i="13"/>
  <c r="S59" i="13"/>
  <c r="S51" i="13"/>
  <c r="R51" i="13"/>
  <c r="I33" i="19" s="1"/>
  <c r="Q51" i="13"/>
  <c r="S50" i="13"/>
  <c r="U50" i="13" s="1"/>
  <c r="R50" i="13"/>
  <c r="D33" i="19" s="1"/>
  <c r="Q50" i="13"/>
  <c r="S49" i="13"/>
  <c r="R49" i="13"/>
  <c r="I32" i="19" s="1"/>
  <c r="Q49" i="13"/>
  <c r="S48" i="13"/>
  <c r="R48" i="13"/>
  <c r="D32" i="19" s="1"/>
  <c r="Q48" i="13"/>
  <c r="S47" i="13"/>
  <c r="R47" i="13"/>
  <c r="I31" i="19" s="1"/>
  <c r="Q47" i="13"/>
  <c r="S46" i="13"/>
  <c r="U46" i="13" s="1"/>
  <c r="R46" i="13"/>
  <c r="D31" i="19" s="1"/>
  <c r="Q46" i="13"/>
  <c r="S45" i="13"/>
  <c r="R45" i="13"/>
  <c r="I30" i="19" s="1"/>
  <c r="Q45" i="13"/>
  <c r="S44" i="13"/>
  <c r="R44" i="13"/>
  <c r="D30" i="19" s="1"/>
  <c r="Q44" i="13"/>
  <c r="R9" i="13"/>
  <c r="I6" i="19" s="1"/>
  <c r="S9" i="13"/>
  <c r="R10" i="13"/>
  <c r="D7" i="19" s="1"/>
  <c r="S10" i="13"/>
  <c r="R11" i="13"/>
  <c r="I7" i="19" s="1"/>
  <c r="S11" i="13"/>
  <c r="R12" i="13"/>
  <c r="D8" i="19" s="1"/>
  <c r="S12" i="13"/>
  <c r="R13" i="13"/>
  <c r="I8" i="19" s="1"/>
  <c r="S13" i="13"/>
  <c r="R14" i="13"/>
  <c r="D9" i="19" s="1"/>
  <c r="S14" i="13"/>
  <c r="R15" i="13"/>
  <c r="I9" i="19" s="1"/>
  <c r="S15" i="13"/>
  <c r="S8" i="13"/>
  <c r="R8" i="13"/>
  <c r="D6" i="19" s="1"/>
  <c r="W259" i="14"/>
  <c r="S21" i="12"/>
  <c r="R21" i="12"/>
  <c r="E280" i="14"/>
  <c r="Q21" i="12"/>
  <c r="S20" i="12"/>
  <c r="R20" i="12"/>
  <c r="E279" i="14" s="1"/>
  <c r="Q20" i="12"/>
  <c r="S19" i="12"/>
  <c r="U19" i="12" s="1"/>
  <c r="R19" i="12"/>
  <c r="E278" i="14" s="1"/>
  <c r="Q19" i="12"/>
  <c r="S18" i="12"/>
  <c r="R18" i="12"/>
  <c r="E277" i="14" s="1"/>
  <c r="Q18" i="12"/>
  <c r="S17" i="12"/>
  <c r="R17" i="12"/>
  <c r="E276" i="14" s="1"/>
  <c r="Q17" i="12"/>
  <c r="S16" i="12"/>
  <c r="R16" i="12"/>
  <c r="E275" i="14"/>
  <c r="Q16" i="12"/>
  <c r="S15" i="12"/>
  <c r="R15" i="12"/>
  <c r="E274" i="14"/>
  <c r="Q15" i="12"/>
  <c r="S14" i="12"/>
  <c r="R14" i="12"/>
  <c r="Q14" i="12"/>
  <c r="S13" i="12"/>
  <c r="R13" i="12"/>
  <c r="E272" i="14" s="1"/>
  <c r="Q13" i="12"/>
  <c r="S12" i="12"/>
  <c r="R12" i="12"/>
  <c r="E271" i="14" s="1"/>
  <c r="Q12" i="12"/>
  <c r="S11" i="12"/>
  <c r="R11" i="12"/>
  <c r="Q11" i="12"/>
  <c r="S10" i="12"/>
  <c r="R10" i="12"/>
  <c r="E269" i="14" s="1"/>
  <c r="Q10" i="12"/>
  <c r="S9" i="12"/>
  <c r="R9" i="12"/>
  <c r="E268" i="14" s="1"/>
  <c r="Q9" i="12"/>
  <c r="U9" i="12" s="1"/>
  <c r="S8" i="12"/>
  <c r="R8" i="12"/>
  <c r="E267" i="14"/>
  <c r="Q8" i="12"/>
  <c r="S7" i="12"/>
  <c r="R7" i="12"/>
  <c r="E266" i="14"/>
  <c r="Q7" i="12"/>
  <c r="S78" i="12"/>
  <c r="R78" i="12"/>
  <c r="W280" i="14"/>
  <c r="Q78" i="12"/>
  <c r="S77" i="12"/>
  <c r="R77" i="12"/>
  <c r="W279" i="14" s="1"/>
  <c r="Q77" i="12"/>
  <c r="S76" i="12"/>
  <c r="R76" i="12"/>
  <c r="Q76" i="12"/>
  <c r="S75" i="12"/>
  <c r="R75" i="12"/>
  <c r="W277" i="14" s="1"/>
  <c r="Q75" i="12"/>
  <c r="S74" i="12"/>
  <c r="R74" i="12"/>
  <c r="W276" i="14" s="1"/>
  <c r="Q74" i="12"/>
  <c r="S73" i="12"/>
  <c r="R73" i="12"/>
  <c r="W275" i="14"/>
  <c r="Q73" i="12"/>
  <c r="S72" i="12"/>
  <c r="R72" i="12"/>
  <c r="W274" i="14"/>
  <c r="Q72" i="12"/>
  <c r="U72" i="12" s="1"/>
  <c r="S71" i="12"/>
  <c r="R71" i="12"/>
  <c r="W273" i="14" s="1"/>
  <c r="Q71" i="12"/>
  <c r="S70" i="12"/>
  <c r="R70" i="12"/>
  <c r="Q70" i="12"/>
  <c r="S69" i="12"/>
  <c r="R69" i="12"/>
  <c r="W271" i="14" s="1"/>
  <c r="Q69" i="12"/>
  <c r="S68" i="12"/>
  <c r="R68" i="12"/>
  <c r="Q68" i="12"/>
  <c r="S67" i="12"/>
  <c r="R67" i="12"/>
  <c r="W269" i="14"/>
  <c r="Q67" i="12"/>
  <c r="S66" i="12"/>
  <c r="R66" i="12"/>
  <c r="W268" i="14" s="1"/>
  <c r="Q66" i="12"/>
  <c r="U66" i="12" s="1"/>
  <c r="S65" i="12"/>
  <c r="R65" i="12"/>
  <c r="W267" i="14"/>
  <c r="Q65" i="12"/>
  <c r="S64" i="12"/>
  <c r="R64" i="12"/>
  <c r="W266" i="14"/>
  <c r="Q64" i="12"/>
  <c r="S59" i="12"/>
  <c r="R59" i="12"/>
  <c r="Q280" i="14"/>
  <c r="Q59" i="12"/>
  <c r="S58" i="12"/>
  <c r="R58" i="12"/>
  <c r="Q279" i="14" s="1"/>
  <c r="Q58" i="12"/>
  <c r="S57" i="12"/>
  <c r="R57" i="12"/>
  <c r="Q57" i="12"/>
  <c r="S56" i="12"/>
  <c r="R56" i="12"/>
  <c r="Q277" i="14" s="1"/>
  <c r="Q56" i="12"/>
  <c r="S55" i="12"/>
  <c r="R55" i="12"/>
  <c r="Q276" i="14" s="1"/>
  <c r="Q55" i="12"/>
  <c r="S54" i="12"/>
  <c r="R54" i="12"/>
  <c r="Q275" i="14"/>
  <c r="Q54" i="12"/>
  <c r="S53" i="12"/>
  <c r="R53" i="12"/>
  <c r="Q274" i="14"/>
  <c r="Q53" i="12"/>
  <c r="U53" i="12" s="1"/>
  <c r="S52" i="12"/>
  <c r="R52" i="12"/>
  <c r="Q273" i="14"/>
  <c r="Q52" i="12"/>
  <c r="S51" i="12"/>
  <c r="R51" i="12"/>
  <c r="Q272" i="14"/>
  <c r="Q51" i="12"/>
  <c r="U51" i="12" s="1"/>
  <c r="S50" i="12"/>
  <c r="R50" i="12"/>
  <c r="Q271" i="14" s="1"/>
  <c r="Q50" i="12"/>
  <c r="S49" i="12"/>
  <c r="R49" i="12"/>
  <c r="Q49" i="12"/>
  <c r="S48" i="12"/>
  <c r="R48" i="12"/>
  <c r="Q269" i="14" s="1"/>
  <c r="Q48" i="12"/>
  <c r="S47" i="12"/>
  <c r="R47" i="12"/>
  <c r="Q268" i="14" s="1"/>
  <c r="Q47" i="12"/>
  <c r="S46" i="12"/>
  <c r="R46" i="12"/>
  <c r="Q267" i="14"/>
  <c r="Q46" i="12"/>
  <c r="S45" i="12"/>
  <c r="R45" i="12"/>
  <c r="Q266" i="14"/>
  <c r="Q45" i="12"/>
  <c r="S40" i="12"/>
  <c r="R40" i="12"/>
  <c r="K280" i="14" s="1"/>
  <c r="Q40" i="12"/>
  <c r="S39" i="12"/>
  <c r="R39" i="12"/>
  <c r="K279" i="14" s="1"/>
  <c r="Q39" i="12"/>
  <c r="S38" i="12"/>
  <c r="R38" i="12"/>
  <c r="Q38" i="12"/>
  <c r="S37" i="12"/>
  <c r="R37" i="12"/>
  <c r="Q37" i="12"/>
  <c r="S36" i="12"/>
  <c r="R36" i="12"/>
  <c r="K276" i="14" s="1"/>
  <c r="Q36" i="12"/>
  <c r="S35" i="12"/>
  <c r="R35" i="12"/>
  <c r="K275" i="14"/>
  <c r="Q35" i="12"/>
  <c r="S34" i="12"/>
  <c r="R34" i="12"/>
  <c r="K274" i="14"/>
  <c r="Q34" i="12"/>
  <c r="S33" i="12"/>
  <c r="R33" i="12"/>
  <c r="K273" i="14"/>
  <c r="Q33" i="12"/>
  <c r="S32" i="12"/>
  <c r="R32" i="12"/>
  <c r="U32" i="12" s="1"/>
  <c r="K272" i="14"/>
  <c r="Q32" i="12"/>
  <c r="S31" i="12"/>
  <c r="R31" i="12"/>
  <c r="K271" i="14" s="1"/>
  <c r="Q31" i="12"/>
  <c r="S30" i="12"/>
  <c r="R30" i="12"/>
  <c r="K270" i="14" s="1"/>
  <c r="Q30" i="12"/>
  <c r="U30" i="12"/>
  <c r="S29" i="12"/>
  <c r="R29" i="12"/>
  <c r="K269" i="14"/>
  <c r="Q29" i="12"/>
  <c r="S28" i="12"/>
  <c r="R28" i="12"/>
  <c r="K268" i="14" s="1"/>
  <c r="Q28" i="12"/>
  <c r="U28" i="12"/>
  <c r="S27" i="12"/>
  <c r="R27" i="12"/>
  <c r="K267" i="14"/>
  <c r="Q27" i="12"/>
  <c r="S26" i="12"/>
  <c r="R26" i="12"/>
  <c r="K266" i="14"/>
  <c r="Q26" i="12"/>
  <c r="U26" i="12" s="1"/>
  <c r="S78" i="16"/>
  <c r="R78" i="16"/>
  <c r="W261" i="14" s="1"/>
  <c r="Q78" i="16"/>
  <c r="U78" i="16" s="1"/>
  <c r="S77" i="16"/>
  <c r="R77" i="16"/>
  <c r="W260" i="14"/>
  <c r="Q77" i="16"/>
  <c r="S76" i="16"/>
  <c r="R76" i="16"/>
  <c r="Q76" i="16"/>
  <c r="S75" i="16"/>
  <c r="R75" i="16"/>
  <c r="W258" i="14" s="1"/>
  <c r="Q75" i="16"/>
  <c r="S74" i="16"/>
  <c r="R74" i="16"/>
  <c r="W257" i="14" s="1"/>
  <c r="Q74" i="16"/>
  <c r="S73" i="16"/>
  <c r="R73" i="16"/>
  <c r="W256" i="14" s="1"/>
  <c r="Q73" i="16"/>
  <c r="S72" i="16"/>
  <c r="R72" i="16"/>
  <c r="W255" i="14" s="1"/>
  <c r="Q72" i="16"/>
  <c r="S71" i="16"/>
  <c r="R71" i="16"/>
  <c r="W254" i="14" s="1"/>
  <c r="Q71" i="16"/>
  <c r="S70" i="16"/>
  <c r="R70" i="16"/>
  <c r="W253" i="14" s="1"/>
  <c r="Q70" i="16"/>
  <c r="S69" i="16"/>
  <c r="R69" i="16"/>
  <c r="W252" i="14"/>
  <c r="Q69" i="16"/>
  <c r="S68" i="16"/>
  <c r="R68" i="16"/>
  <c r="W251" i="14" s="1"/>
  <c r="Q68" i="16"/>
  <c r="U68" i="16" s="1"/>
  <c r="S67" i="16"/>
  <c r="R67" i="16"/>
  <c r="W250" i="14" s="1"/>
  <c r="Q67" i="16"/>
  <c r="S66" i="16"/>
  <c r="R66" i="16"/>
  <c r="W249" i="14" s="1"/>
  <c r="Q66" i="16"/>
  <c r="S65" i="16"/>
  <c r="R65" i="16"/>
  <c r="W248" i="14" s="1"/>
  <c r="Q65" i="16"/>
  <c r="S64" i="16"/>
  <c r="R64" i="16"/>
  <c r="Q64" i="16"/>
  <c r="S59" i="16"/>
  <c r="R59" i="16"/>
  <c r="Q59" i="16"/>
  <c r="S58" i="16"/>
  <c r="R58" i="16"/>
  <c r="Q260" i="14"/>
  <c r="Q58" i="16"/>
  <c r="S57" i="16"/>
  <c r="R57" i="16"/>
  <c r="Q259" i="14"/>
  <c r="Q57" i="16"/>
  <c r="U57" i="16"/>
  <c r="S56" i="16"/>
  <c r="R56" i="16"/>
  <c r="Q258" i="14"/>
  <c r="Q56" i="16"/>
  <c r="S55" i="16"/>
  <c r="R55" i="16"/>
  <c r="Q257" i="14" s="1"/>
  <c r="Q55" i="16"/>
  <c r="U55" i="16" s="1"/>
  <c r="S54" i="16"/>
  <c r="R54" i="16"/>
  <c r="Q256" i="14" s="1"/>
  <c r="Q54" i="16"/>
  <c r="S53" i="16"/>
  <c r="R53" i="16"/>
  <c r="Q53" i="16"/>
  <c r="S52" i="16"/>
  <c r="R52" i="16"/>
  <c r="Q254" i="14" s="1"/>
  <c r="Q52" i="16"/>
  <c r="S51" i="16"/>
  <c r="R51" i="16"/>
  <c r="Q51" i="16"/>
  <c r="S50" i="16"/>
  <c r="R50" i="16"/>
  <c r="Q252" i="14" s="1"/>
  <c r="Q50" i="16"/>
  <c r="U50" i="16" s="1"/>
  <c r="S49" i="16"/>
  <c r="R49" i="16"/>
  <c r="Q251" i="14" s="1"/>
  <c r="Q49" i="16"/>
  <c r="S48" i="16"/>
  <c r="U48" i="16" s="1"/>
  <c r="R48" i="16"/>
  <c r="Q250" i="14"/>
  <c r="Q48" i="16"/>
  <c r="S47" i="16"/>
  <c r="R47" i="16"/>
  <c r="Q249" i="14"/>
  <c r="Q47" i="16"/>
  <c r="S46" i="16"/>
  <c r="R46" i="16"/>
  <c r="Q248" i="14"/>
  <c r="Q46" i="16"/>
  <c r="S45" i="16"/>
  <c r="R45" i="16"/>
  <c r="Q247" i="14"/>
  <c r="Q45" i="16"/>
  <c r="S40" i="16"/>
  <c r="U40" i="16" s="1"/>
  <c r="R40" i="16"/>
  <c r="K261" i="14" s="1"/>
  <c r="Q40" i="16"/>
  <c r="S39" i="16"/>
  <c r="R39" i="16"/>
  <c r="Q39" i="16"/>
  <c r="S38" i="16"/>
  <c r="R38" i="16"/>
  <c r="K259" i="14" s="1"/>
  <c r="Q38" i="16"/>
  <c r="U38" i="16" s="1"/>
  <c r="S37" i="16"/>
  <c r="R37" i="16"/>
  <c r="K258" i="14" s="1"/>
  <c r="Q37" i="16"/>
  <c r="S36" i="16"/>
  <c r="R36" i="16"/>
  <c r="K257" i="14" s="1"/>
  <c r="Q36" i="16"/>
  <c r="S35" i="16"/>
  <c r="R35" i="16"/>
  <c r="K256" i="14" s="1"/>
  <c r="Q35" i="16"/>
  <c r="S34" i="16"/>
  <c r="R34" i="16"/>
  <c r="K255" i="14" s="1"/>
  <c r="Q34" i="16"/>
  <c r="U34" i="16" s="1"/>
  <c r="S33" i="16"/>
  <c r="R33" i="16"/>
  <c r="K254" i="14" s="1"/>
  <c r="Q33" i="16"/>
  <c r="S32" i="16"/>
  <c r="U32" i="16" s="1"/>
  <c r="R32" i="16"/>
  <c r="K253" i="14" s="1"/>
  <c r="Q32" i="16"/>
  <c r="S31" i="16"/>
  <c r="R31" i="16"/>
  <c r="K252" i="14" s="1"/>
  <c r="Q31" i="16"/>
  <c r="S30" i="16"/>
  <c r="R30" i="16"/>
  <c r="K251" i="14" s="1"/>
  <c r="Q30" i="16"/>
  <c r="U30" i="16" s="1"/>
  <c r="S29" i="16"/>
  <c r="R29" i="16"/>
  <c r="K250" i="14" s="1"/>
  <c r="Q29" i="16"/>
  <c r="S28" i="16"/>
  <c r="R28" i="16"/>
  <c r="K249" i="14" s="1"/>
  <c r="Q28" i="16"/>
  <c r="S27" i="16"/>
  <c r="R27" i="16"/>
  <c r="K248" i="14" s="1"/>
  <c r="Q27" i="16"/>
  <c r="S26" i="16"/>
  <c r="R26" i="16"/>
  <c r="K247" i="14" s="1"/>
  <c r="Q26" i="16"/>
  <c r="U26" i="16" s="1"/>
  <c r="S21" i="16"/>
  <c r="R21" i="16"/>
  <c r="Q21" i="16"/>
  <c r="S20" i="16"/>
  <c r="U20" i="16" s="1"/>
  <c r="R20" i="16"/>
  <c r="E260" i="14" s="1"/>
  <c r="Q20" i="16"/>
  <c r="S19" i="16"/>
  <c r="R19" i="16"/>
  <c r="E259" i="14" s="1"/>
  <c r="Q19" i="16"/>
  <c r="S18" i="16"/>
  <c r="R18" i="16"/>
  <c r="E258" i="14"/>
  <c r="Q18" i="16"/>
  <c r="S17" i="16"/>
  <c r="R17" i="16"/>
  <c r="E257" i="14"/>
  <c r="Q17" i="16"/>
  <c r="S16" i="16"/>
  <c r="R16" i="16"/>
  <c r="E256" i="14" s="1"/>
  <c r="Q16" i="16"/>
  <c r="U16" i="16" s="1"/>
  <c r="S15" i="16"/>
  <c r="R15" i="16"/>
  <c r="Q15" i="16"/>
  <c r="S14" i="16"/>
  <c r="U14" i="16" s="1"/>
  <c r="R14" i="16"/>
  <c r="E254" i="14" s="1"/>
  <c r="Q14" i="16"/>
  <c r="S13" i="16"/>
  <c r="R13" i="16"/>
  <c r="Q13" i="16"/>
  <c r="S12" i="16"/>
  <c r="R12" i="16"/>
  <c r="E252" i="14" s="1"/>
  <c r="Q12" i="16"/>
  <c r="S11" i="16"/>
  <c r="R11" i="16"/>
  <c r="E251" i="14" s="1"/>
  <c r="Q11" i="16"/>
  <c r="U11" i="16" s="1"/>
  <c r="S10" i="16"/>
  <c r="R10" i="16"/>
  <c r="E250" i="14"/>
  <c r="Q10" i="16"/>
  <c r="S9" i="16"/>
  <c r="R9" i="16"/>
  <c r="E249" i="14"/>
  <c r="Q9" i="16"/>
  <c r="S8" i="16"/>
  <c r="R8" i="16"/>
  <c r="E248" i="14"/>
  <c r="Q8" i="16"/>
  <c r="S7" i="16"/>
  <c r="R7" i="16"/>
  <c r="E247" i="14"/>
  <c r="Q7" i="16"/>
  <c r="X242" i="14"/>
  <c r="W242" i="14"/>
  <c r="V242" i="14"/>
  <c r="X241" i="14"/>
  <c r="W241" i="14"/>
  <c r="X240" i="14"/>
  <c r="V239" i="14"/>
  <c r="W238" i="14"/>
  <c r="Z238" i="14"/>
  <c r="X237" i="14"/>
  <c r="W237" i="14"/>
  <c r="V237" i="14"/>
  <c r="X236" i="14"/>
  <c r="W236" i="14"/>
  <c r="W235" i="14"/>
  <c r="V235" i="14"/>
  <c r="X234" i="14"/>
  <c r="W234" i="14"/>
  <c r="V234" i="14"/>
  <c r="X233" i="14"/>
  <c r="W233" i="14"/>
  <c r="V231" i="14"/>
  <c r="W230" i="14"/>
  <c r="X229" i="14"/>
  <c r="W229" i="14"/>
  <c r="V229" i="14"/>
  <c r="S22" i="15"/>
  <c r="X228" i="14" s="1"/>
  <c r="R22" i="15"/>
  <c r="Q22" i="15"/>
  <c r="V228" i="14" s="1"/>
  <c r="R242" i="14"/>
  <c r="Q242" i="14"/>
  <c r="R241" i="14"/>
  <c r="Q241" i="14"/>
  <c r="R240" i="14"/>
  <c r="Q240" i="14"/>
  <c r="R239" i="14"/>
  <c r="R238" i="14"/>
  <c r="P238" i="14"/>
  <c r="Q237" i="14"/>
  <c r="R236" i="14"/>
  <c r="Q236" i="14"/>
  <c r="P236" i="14"/>
  <c r="R235" i="14"/>
  <c r="Q235" i="14"/>
  <c r="R234" i="14"/>
  <c r="Q234" i="14"/>
  <c r="P234" i="14"/>
  <c r="Q233" i="14"/>
  <c r="P233" i="14"/>
  <c r="Q232" i="14"/>
  <c r="R231" i="14"/>
  <c r="Q231" i="14"/>
  <c r="Q230" i="14"/>
  <c r="P230" i="14"/>
  <c r="R229" i="14"/>
  <c r="Q229" i="14"/>
  <c r="P229" i="14"/>
  <c r="S17" i="15"/>
  <c r="R228" i="14" s="1"/>
  <c r="R17" i="15"/>
  <c r="Q228" i="14" s="1"/>
  <c r="Q17" i="15"/>
  <c r="P228" i="14" s="1"/>
  <c r="K242" i="14"/>
  <c r="K241" i="14"/>
  <c r="J241" i="14"/>
  <c r="L240" i="14"/>
  <c r="K240" i="14"/>
  <c r="L239" i="14"/>
  <c r="K239" i="14"/>
  <c r="L238" i="14"/>
  <c r="K238" i="14"/>
  <c r="N238" i="14"/>
  <c r="K237" i="14"/>
  <c r="N237" i="14"/>
  <c r="L236" i="14"/>
  <c r="K236" i="14"/>
  <c r="K235" i="14"/>
  <c r="J235" i="14"/>
  <c r="K234" i="14"/>
  <c r="K233" i="14"/>
  <c r="L232" i="14"/>
  <c r="K232" i="14"/>
  <c r="J232" i="14"/>
  <c r="L231" i="14"/>
  <c r="K231" i="14"/>
  <c r="K230" i="14"/>
  <c r="J230" i="14"/>
  <c r="L229" i="14"/>
  <c r="K229" i="14"/>
  <c r="S12" i="15"/>
  <c r="L228" i="14" s="1"/>
  <c r="R12" i="15"/>
  <c r="K228" i="14" s="1"/>
  <c r="Q12" i="15"/>
  <c r="J228" i="14" s="1"/>
  <c r="E242" i="14"/>
  <c r="E241" i="14"/>
  <c r="E240" i="14"/>
  <c r="E239" i="14"/>
  <c r="E237" i="14"/>
  <c r="E236" i="14"/>
  <c r="E235" i="14"/>
  <c r="E234" i="14"/>
  <c r="E233" i="14"/>
  <c r="E232" i="14"/>
  <c r="E231" i="14"/>
  <c r="E230" i="14"/>
  <c r="E229" i="14"/>
  <c r="S7" i="15"/>
  <c r="R7" i="15"/>
  <c r="E228" i="14" s="1"/>
  <c r="Q7" i="15"/>
  <c r="S78" i="11"/>
  <c r="R78" i="11"/>
  <c r="W223" i="14"/>
  <c r="Q78" i="11"/>
  <c r="U78" i="11"/>
  <c r="S77" i="11"/>
  <c r="R77" i="11"/>
  <c r="W222" i="14" s="1"/>
  <c r="Q77" i="11"/>
  <c r="U77" i="11" s="1"/>
  <c r="S76" i="11"/>
  <c r="R76" i="11"/>
  <c r="W221" i="14" s="1"/>
  <c r="Q76" i="11"/>
  <c r="U76" i="11" s="1"/>
  <c r="S75" i="11"/>
  <c r="R75" i="11"/>
  <c r="W220" i="14" s="1"/>
  <c r="Q75" i="11"/>
  <c r="S74" i="11"/>
  <c r="R74" i="11"/>
  <c r="W219" i="14" s="1"/>
  <c r="Q74" i="11"/>
  <c r="U74" i="11" s="1"/>
  <c r="S73" i="11"/>
  <c r="R73" i="11"/>
  <c r="W218" i="14" s="1"/>
  <c r="Q73" i="11"/>
  <c r="S72" i="11"/>
  <c r="R72" i="11"/>
  <c r="W217" i="14" s="1"/>
  <c r="Q72" i="11"/>
  <c r="U72" i="11"/>
  <c r="S71" i="11"/>
  <c r="R71" i="11"/>
  <c r="W216" i="14" s="1"/>
  <c r="Q71" i="11"/>
  <c r="U71" i="11" s="1"/>
  <c r="S70" i="11"/>
  <c r="R70" i="11"/>
  <c r="W215" i="14" s="1"/>
  <c r="Q70" i="11"/>
  <c r="U70" i="11" s="1"/>
  <c r="S69" i="11"/>
  <c r="R69" i="11"/>
  <c r="W214" i="14" s="1"/>
  <c r="Q69" i="11"/>
  <c r="S68" i="11"/>
  <c r="R68" i="11"/>
  <c r="W213" i="14" s="1"/>
  <c r="Q68" i="11"/>
  <c r="S67" i="11"/>
  <c r="R67" i="11"/>
  <c r="W212" i="14" s="1"/>
  <c r="Q67" i="11"/>
  <c r="U67" i="11" s="1"/>
  <c r="Z212" i="14" s="1"/>
  <c r="S66" i="11"/>
  <c r="R66" i="11"/>
  <c r="W211" i="14" s="1"/>
  <c r="Q66" i="11"/>
  <c r="S65" i="11"/>
  <c r="R65" i="11"/>
  <c r="W210" i="14" s="1"/>
  <c r="Q65" i="11"/>
  <c r="S64" i="11"/>
  <c r="R64" i="11"/>
  <c r="W209" i="14" s="1"/>
  <c r="Q64" i="11"/>
  <c r="S59" i="11"/>
  <c r="R59" i="11"/>
  <c r="Q223" i="14" s="1"/>
  <c r="Q59" i="11"/>
  <c r="S58" i="11"/>
  <c r="R58" i="11"/>
  <c r="Q222" i="14" s="1"/>
  <c r="Q58" i="11"/>
  <c r="S57" i="11"/>
  <c r="R57" i="11"/>
  <c r="Q221" i="14" s="1"/>
  <c r="Q57" i="11"/>
  <c r="S56" i="11"/>
  <c r="R56" i="11"/>
  <c r="Q220" i="14" s="1"/>
  <c r="Q56" i="11"/>
  <c r="S55" i="11"/>
  <c r="R55" i="11"/>
  <c r="Q55" i="11"/>
  <c r="S54" i="11"/>
  <c r="R54" i="11"/>
  <c r="Q218" i="14" s="1"/>
  <c r="Q54" i="11"/>
  <c r="S53" i="11"/>
  <c r="R53" i="11"/>
  <c r="Q53" i="11"/>
  <c r="S52" i="11"/>
  <c r="R52" i="11"/>
  <c r="Q216" i="14" s="1"/>
  <c r="Q52" i="11"/>
  <c r="S51" i="11"/>
  <c r="U51" i="11" s="1"/>
  <c r="R51" i="11"/>
  <c r="Q215" i="14" s="1"/>
  <c r="Q51" i="11"/>
  <c r="S50" i="11"/>
  <c r="R50" i="11"/>
  <c r="Q214" i="14" s="1"/>
  <c r="Q50" i="11"/>
  <c r="S49" i="11"/>
  <c r="R49" i="11"/>
  <c r="Q213" i="14" s="1"/>
  <c r="Q49" i="11"/>
  <c r="S48" i="11"/>
  <c r="R48" i="11"/>
  <c r="Q48" i="11"/>
  <c r="S47" i="11"/>
  <c r="R47" i="11"/>
  <c r="Q211" i="14" s="1"/>
  <c r="Q47" i="11"/>
  <c r="S46" i="11"/>
  <c r="R46" i="11"/>
  <c r="Q210" i="14" s="1"/>
  <c r="Q46" i="11"/>
  <c r="S45" i="11"/>
  <c r="R45" i="11"/>
  <c r="Q45" i="11"/>
  <c r="S40" i="11"/>
  <c r="R40" i="11"/>
  <c r="K223" i="14" s="1"/>
  <c r="Q40" i="11"/>
  <c r="S39" i="11"/>
  <c r="R39" i="11"/>
  <c r="K222" i="14"/>
  <c r="Q39" i="11"/>
  <c r="S38" i="11"/>
  <c r="R38" i="11"/>
  <c r="K221" i="14"/>
  <c r="Q38" i="11"/>
  <c r="S37" i="11"/>
  <c r="R37" i="11"/>
  <c r="K220" i="14"/>
  <c r="Q37" i="11"/>
  <c r="S36" i="11"/>
  <c r="R36" i="11"/>
  <c r="K219" i="14"/>
  <c r="Q36" i="11"/>
  <c r="S35" i="11"/>
  <c r="R35" i="11"/>
  <c r="K218" i="14" s="1"/>
  <c r="Q35" i="11"/>
  <c r="S34" i="11"/>
  <c r="R34" i="11"/>
  <c r="Q34" i="11"/>
  <c r="S33" i="11"/>
  <c r="R33" i="11"/>
  <c r="K216" i="14" s="1"/>
  <c r="Q33" i="11"/>
  <c r="S32" i="11"/>
  <c r="R32" i="11"/>
  <c r="K215" i="14" s="1"/>
  <c r="Q32" i="11"/>
  <c r="U32" i="11"/>
  <c r="S31" i="11"/>
  <c r="R31" i="11"/>
  <c r="K214" i="14" s="1"/>
  <c r="Q31" i="11"/>
  <c r="S30" i="11"/>
  <c r="R30" i="11"/>
  <c r="K213" i="14" s="1"/>
  <c r="Q30" i="11"/>
  <c r="U30" i="11" s="1"/>
  <c r="S29" i="11"/>
  <c r="R29" i="11"/>
  <c r="K212" i="14" s="1"/>
  <c r="Q29" i="11"/>
  <c r="S28" i="11"/>
  <c r="R28" i="11"/>
  <c r="K211" i="14" s="1"/>
  <c r="Q28" i="11"/>
  <c r="S27" i="11"/>
  <c r="R27" i="11"/>
  <c r="Q27" i="11"/>
  <c r="S26" i="11"/>
  <c r="R26" i="11"/>
  <c r="Q26" i="11"/>
  <c r="S21" i="11"/>
  <c r="R21" i="11"/>
  <c r="E223" i="14" s="1"/>
  <c r="Q21" i="11"/>
  <c r="S20" i="11"/>
  <c r="R20" i="11"/>
  <c r="Q20" i="11"/>
  <c r="S19" i="11"/>
  <c r="R19" i="11"/>
  <c r="E221" i="14" s="1"/>
  <c r="Q19" i="11"/>
  <c r="S18" i="11"/>
  <c r="R18" i="11"/>
  <c r="E220" i="14" s="1"/>
  <c r="Q18" i="11"/>
  <c r="S17" i="11"/>
  <c r="R17" i="11"/>
  <c r="E219" i="14" s="1"/>
  <c r="Q17" i="11"/>
  <c r="S16" i="11"/>
  <c r="R16" i="11"/>
  <c r="Q16" i="11"/>
  <c r="S15" i="11"/>
  <c r="R15" i="11"/>
  <c r="Q15" i="11"/>
  <c r="S14" i="11"/>
  <c r="R14" i="11"/>
  <c r="Q14" i="11"/>
  <c r="S13" i="11"/>
  <c r="R13" i="11"/>
  <c r="E215" i="14" s="1"/>
  <c r="Q13" i="11"/>
  <c r="S12" i="11"/>
  <c r="R12" i="11"/>
  <c r="E214" i="14" s="1"/>
  <c r="Q12" i="11"/>
  <c r="U12" i="11"/>
  <c r="S11" i="11"/>
  <c r="R11" i="11"/>
  <c r="E213" i="14" s="1"/>
  <c r="Q11" i="11"/>
  <c r="S10" i="11"/>
  <c r="R10" i="11"/>
  <c r="E212" i="14" s="1"/>
  <c r="Q10" i="11"/>
  <c r="U10" i="11" s="1"/>
  <c r="S9" i="11"/>
  <c r="R9" i="11"/>
  <c r="E211" i="14" s="1"/>
  <c r="Q9" i="11"/>
  <c r="U9" i="11" s="1"/>
  <c r="S8" i="11"/>
  <c r="R8" i="11"/>
  <c r="E210" i="14" s="1"/>
  <c r="Q8" i="11"/>
  <c r="S7" i="11"/>
  <c r="R7" i="11"/>
  <c r="Q7" i="11"/>
  <c r="S44" i="18"/>
  <c r="R44" i="18"/>
  <c r="Q44" i="18"/>
  <c r="S43" i="18"/>
  <c r="R43" i="18"/>
  <c r="Q203" i="14" s="1"/>
  <c r="Q43" i="18"/>
  <c r="S42" i="18"/>
  <c r="R42" i="18"/>
  <c r="Q42" i="18"/>
  <c r="S41" i="18"/>
  <c r="R41" i="18"/>
  <c r="Q201" i="14" s="1"/>
  <c r="Q41" i="18"/>
  <c r="S40" i="18"/>
  <c r="R40" i="18"/>
  <c r="Q200" i="14" s="1"/>
  <c r="Q40" i="18"/>
  <c r="S39" i="18"/>
  <c r="R39" i="18"/>
  <c r="Q199" i="14" s="1"/>
  <c r="Q39" i="18"/>
  <c r="S38" i="18"/>
  <c r="R38" i="18"/>
  <c r="Q38" i="18"/>
  <c r="S37" i="18"/>
  <c r="R37" i="18"/>
  <c r="Q197" i="14" s="1"/>
  <c r="Q37" i="18"/>
  <c r="S36" i="18"/>
  <c r="R36" i="18"/>
  <c r="Q36" i="18"/>
  <c r="S35" i="18"/>
  <c r="R35" i="18"/>
  <c r="Q195" i="14" s="1"/>
  <c r="Q35" i="18"/>
  <c r="S30" i="18"/>
  <c r="R30" i="18"/>
  <c r="K204" i="14" s="1"/>
  <c r="Q30" i="18"/>
  <c r="U30" i="18"/>
  <c r="S29" i="18"/>
  <c r="R29" i="18"/>
  <c r="K203" i="14" s="1"/>
  <c r="Q29" i="18"/>
  <c r="S28" i="18"/>
  <c r="R28" i="18"/>
  <c r="K202" i="14" s="1"/>
  <c r="Q28" i="18"/>
  <c r="U28" i="18" s="1"/>
  <c r="S27" i="18"/>
  <c r="R27" i="18"/>
  <c r="K201" i="14" s="1"/>
  <c r="Q27" i="18"/>
  <c r="S26" i="18"/>
  <c r="R26" i="18"/>
  <c r="K200" i="14" s="1"/>
  <c r="Q26" i="18"/>
  <c r="S25" i="18"/>
  <c r="R25" i="18"/>
  <c r="Q25" i="18"/>
  <c r="S24" i="18"/>
  <c r="R24" i="18"/>
  <c r="Q24" i="18"/>
  <c r="S23" i="18"/>
  <c r="R23" i="18"/>
  <c r="Q23" i="18"/>
  <c r="S22" i="18"/>
  <c r="R22" i="18"/>
  <c r="Q22" i="18"/>
  <c r="S21" i="18"/>
  <c r="R21" i="18"/>
  <c r="K195" i="14" s="1"/>
  <c r="Q21" i="18"/>
  <c r="S16" i="18"/>
  <c r="R16" i="18"/>
  <c r="E204" i="14" s="1"/>
  <c r="Q16" i="18"/>
  <c r="S15" i="18"/>
  <c r="R15" i="18"/>
  <c r="E203" i="14" s="1"/>
  <c r="Q15" i="18"/>
  <c r="S14" i="18"/>
  <c r="R14" i="18"/>
  <c r="Q14" i="18"/>
  <c r="S13" i="18"/>
  <c r="R13" i="18"/>
  <c r="E201" i="14" s="1"/>
  <c r="Q13" i="18"/>
  <c r="S12" i="18"/>
  <c r="R12" i="18"/>
  <c r="Q12" i="18"/>
  <c r="S11" i="18"/>
  <c r="R11" i="18"/>
  <c r="E199" i="14" s="1"/>
  <c r="Q11" i="18"/>
  <c r="S10" i="18"/>
  <c r="R10" i="18"/>
  <c r="E198" i="14" s="1"/>
  <c r="Q10" i="18"/>
  <c r="U10" i="18"/>
  <c r="S9" i="18"/>
  <c r="R9" i="18"/>
  <c r="E197" i="14" s="1"/>
  <c r="Q9" i="18"/>
  <c r="U9" i="18" s="1"/>
  <c r="S8" i="18"/>
  <c r="R8" i="18"/>
  <c r="E196" i="14" s="1"/>
  <c r="Q8" i="18"/>
  <c r="U8" i="18" s="1"/>
  <c r="S7" i="18"/>
  <c r="R7" i="18"/>
  <c r="E195" i="14" s="1"/>
  <c r="Q7" i="18"/>
  <c r="Q186" i="14"/>
  <c r="S98" i="10"/>
  <c r="R98" i="10"/>
  <c r="Q98" i="10"/>
  <c r="S97" i="10"/>
  <c r="R97" i="10"/>
  <c r="W189" i="14"/>
  <c r="Q97" i="10"/>
  <c r="S96" i="10"/>
  <c r="R96" i="10"/>
  <c r="W188" i="14" s="1"/>
  <c r="Q96" i="10"/>
  <c r="S95" i="10"/>
  <c r="R95" i="10"/>
  <c r="W187" i="14" s="1"/>
  <c r="Q95" i="10"/>
  <c r="S94" i="10"/>
  <c r="R94" i="10"/>
  <c r="W186" i="14" s="1"/>
  <c r="Q94" i="10"/>
  <c r="U94" i="10" s="1"/>
  <c r="S93" i="10"/>
  <c r="R93" i="10"/>
  <c r="W185" i="14" s="1"/>
  <c r="Q93" i="10"/>
  <c r="S92" i="10"/>
  <c r="R92" i="10"/>
  <c r="W184" i="14" s="1"/>
  <c r="Q92" i="10"/>
  <c r="S91" i="10"/>
  <c r="R91" i="10"/>
  <c r="W183" i="14" s="1"/>
  <c r="Q91" i="10"/>
  <c r="S90" i="10"/>
  <c r="R90" i="10"/>
  <c r="Q90" i="10"/>
  <c r="S89" i="10"/>
  <c r="R89" i="10"/>
  <c r="W181" i="14" s="1"/>
  <c r="Q89" i="10"/>
  <c r="S88" i="10"/>
  <c r="R88" i="10"/>
  <c r="W180" i="14" s="1"/>
  <c r="Q88" i="10"/>
  <c r="U88" i="10" s="1"/>
  <c r="S87" i="10"/>
  <c r="R87" i="10"/>
  <c r="W179" i="14"/>
  <c r="Q87" i="10"/>
  <c r="S86" i="10"/>
  <c r="R86" i="10"/>
  <c r="W178" i="14"/>
  <c r="Q86" i="10"/>
  <c r="S85" i="10"/>
  <c r="R85" i="10"/>
  <c r="W177" i="14"/>
  <c r="Q85" i="10"/>
  <c r="S84" i="10"/>
  <c r="R84" i="10"/>
  <c r="W176" i="14"/>
  <c r="Q84" i="10"/>
  <c r="S83" i="10"/>
  <c r="R83" i="10"/>
  <c r="W175" i="14" s="1"/>
  <c r="Q83" i="10"/>
  <c r="S82" i="10"/>
  <c r="R82" i="10"/>
  <c r="Q82" i="10"/>
  <c r="S81" i="10"/>
  <c r="U81" i="10" s="1"/>
  <c r="Z173" i="14" s="1"/>
  <c r="R81" i="10"/>
  <c r="W173" i="14"/>
  <c r="Q81" i="10"/>
  <c r="S80" i="10"/>
  <c r="R80" i="10"/>
  <c r="W172" i="14" s="1"/>
  <c r="Q80" i="10"/>
  <c r="S79" i="10"/>
  <c r="R79" i="10"/>
  <c r="W171" i="14"/>
  <c r="Q79" i="10"/>
  <c r="S74" i="10"/>
  <c r="R74" i="10"/>
  <c r="Q190" i="14" s="1"/>
  <c r="Q74" i="10"/>
  <c r="S73" i="10"/>
  <c r="R73" i="10"/>
  <c r="Q189" i="14"/>
  <c r="Q73" i="10"/>
  <c r="S72" i="10"/>
  <c r="R72" i="10"/>
  <c r="Q188" i="14" s="1"/>
  <c r="Q72" i="10"/>
  <c r="U72" i="10" s="1"/>
  <c r="S71" i="10"/>
  <c r="R71" i="10"/>
  <c r="Q187" i="14"/>
  <c r="Q71" i="10"/>
  <c r="S70" i="10"/>
  <c r="R70" i="10"/>
  <c r="Q70" i="10"/>
  <c r="U70" i="10" s="1"/>
  <c r="S69" i="10"/>
  <c r="R69" i="10"/>
  <c r="Q185" i="14"/>
  <c r="Q69" i="10"/>
  <c r="S68" i="10"/>
  <c r="R68" i="10"/>
  <c r="Q184" i="14" s="1"/>
  <c r="Q68" i="10"/>
  <c r="S67" i="10"/>
  <c r="R67" i="10"/>
  <c r="Q183" i="14"/>
  <c r="Q67" i="10"/>
  <c r="S66" i="10"/>
  <c r="R66" i="10"/>
  <c r="Q182" i="14" s="1"/>
  <c r="Q66" i="10"/>
  <c r="S65" i="10"/>
  <c r="R65" i="10"/>
  <c r="Q181" i="14"/>
  <c r="Q65" i="10"/>
  <c r="S64" i="10"/>
  <c r="R64" i="10"/>
  <c r="Q180" i="14"/>
  <c r="Q64" i="10"/>
  <c r="S63" i="10"/>
  <c r="R63" i="10"/>
  <c r="Q179" i="14"/>
  <c r="Q63" i="10"/>
  <c r="S62" i="10"/>
  <c r="R62" i="10"/>
  <c r="Q178" i="14"/>
  <c r="Q62" i="10"/>
  <c r="S61" i="10"/>
  <c r="R61" i="10"/>
  <c r="Q177" i="14" s="1"/>
  <c r="Q61" i="10"/>
  <c r="S60" i="10"/>
  <c r="R60" i="10"/>
  <c r="Q60" i="10"/>
  <c r="S59" i="10"/>
  <c r="R59" i="10"/>
  <c r="Q175" i="14" s="1"/>
  <c r="Q59" i="10"/>
  <c r="S58" i="10"/>
  <c r="R58" i="10"/>
  <c r="Q174" i="14" s="1"/>
  <c r="Q58" i="10"/>
  <c r="S57" i="10"/>
  <c r="R57" i="10"/>
  <c r="Q173" i="14"/>
  <c r="Q57" i="10"/>
  <c r="S56" i="10"/>
  <c r="R56" i="10"/>
  <c r="Q172" i="14"/>
  <c r="Q56" i="10"/>
  <c r="S55" i="10"/>
  <c r="R55" i="10"/>
  <c r="Q171" i="14"/>
  <c r="Q55" i="10"/>
  <c r="S50" i="10"/>
  <c r="R50" i="10"/>
  <c r="K190" i="14"/>
  <c r="Q50" i="10"/>
  <c r="S49" i="10"/>
  <c r="U49" i="10" s="1"/>
  <c r="R49" i="10"/>
  <c r="Q49" i="10"/>
  <c r="S48" i="10"/>
  <c r="R48" i="10"/>
  <c r="K188" i="14"/>
  <c r="Q48" i="10"/>
  <c r="S47" i="10"/>
  <c r="U47" i="10" s="1"/>
  <c r="R47" i="10"/>
  <c r="Q47" i="10"/>
  <c r="S46" i="10"/>
  <c r="R46" i="10"/>
  <c r="K186" i="14"/>
  <c r="Q46" i="10"/>
  <c r="S45" i="10"/>
  <c r="U45" i="10" s="1"/>
  <c r="R45" i="10"/>
  <c r="Q45" i="10"/>
  <c r="S44" i="10"/>
  <c r="R44" i="10"/>
  <c r="K184" i="14"/>
  <c r="Q44" i="10"/>
  <c r="S43" i="10"/>
  <c r="U43" i="10" s="1"/>
  <c r="R43" i="10"/>
  <c r="Q43" i="10"/>
  <c r="S42" i="10"/>
  <c r="R42" i="10"/>
  <c r="K182" i="14"/>
  <c r="Q42" i="10"/>
  <c r="S41" i="10"/>
  <c r="U41" i="10" s="1"/>
  <c r="R41" i="10"/>
  <c r="Q41" i="10"/>
  <c r="S40" i="10"/>
  <c r="R40" i="10"/>
  <c r="K180" i="14"/>
  <c r="Q40" i="10"/>
  <c r="S39" i="10"/>
  <c r="U39" i="10" s="1"/>
  <c r="R39" i="10"/>
  <c r="Q39" i="10"/>
  <c r="S38" i="10"/>
  <c r="L178" i="14" s="1"/>
  <c r="R38" i="10"/>
  <c r="K178" i="14"/>
  <c r="Q38" i="10"/>
  <c r="S37" i="10"/>
  <c r="R37" i="10"/>
  <c r="Q37" i="10"/>
  <c r="S36" i="10"/>
  <c r="R36" i="10"/>
  <c r="K176" i="14"/>
  <c r="Q36" i="10"/>
  <c r="S35" i="10"/>
  <c r="U35" i="10" s="1"/>
  <c r="R35" i="10"/>
  <c r="Q35" i="10"/>
  <c r="S34" i="10"/>
  <c r="R34" i="10"/>
  <c r="K174" i="14"/>
  <c r="Q34" i="10"/>
  <c r="S33" i="10"/>
  <c r="R33" i="10"/>
  <c r="Q33" i="10"/>
  <c r="S32" i="10"/>
  <c r="R32" i="10"/>
  <c r="Q32" i="10"/>
  <c r="S31" i="10"/>
  <c r="R31" i="10"/>
  <c r="Q31" i="10"/>
  <c r="S26" i="10"/>
  <c r="R26" i="10"/>
  <c r="E190" i="14" s="1"/>
  <c r="Q26" i="10"/>
  <c r="U26" i="10" s="1"/>
  <c r="S25" i="10"/>
  <c r="R25" i="10"/>
  <c r="E189" i="14"/>
  <c r="Q25" i="10"/>
  <c r="S24" i="10"/>
  <c r="R24" i="10"/>
  <c r="E188" i="14"/>
  <c r="Q24" i="10"/>
  <c r="S23" i="10"/>
  <c r="R23" i="10"/>
  <c r="E187" i="14"/>
  <c r="Q23" i="10"/>
  <c r="S22" i="10"/>
  <c r="R22" i="10"/>
  <c r="E186" i="14"/>
  <c r="Q22" i="10"/>
  <c r="S21" i="10"/>
  <c r="R21" i="10"/>
  <c r="E185" i="14" s="1"/>
  <c r="Q21" i="10"/>
  <c r="S20" i="10"/>
  <c r="R20" i="10"/>
  <c r="Q20" i="10"/>
  <c r="S19" i="10"/>
  <c r="U19" i="10" s="1"/>
  <c r="R19" i="10"/>
  <c r="E183" i="14"/>
  <c r="Q19" i="10"/>
  <c r="S18" i="10"/>
  <c r="R18" i="10"/>
  <c r="E182" i="14"/>
  <c r="Q18" i="10"/>
  <c r="U18" i="10"/>
  <c r="S17" i="10"/>
  <c r="R17" i="10"/>
  <c r="E181" i="14" s="1"/>
  <c r="Q17" i="10"/>
  <c r="S16" i="10"/>
  <c r="R16" i="10"/>
  <c r="E180" i="14" s="1"/>
  <c r="Q16" i="10"/>
  <c r="U16" i="10" s="1"/>
  <c r="S15" i="10"/>
  <c r="R15" i="10"/>
  <c r="Q15" i="10"/>
  <c r="S14" i="10"/>
  <c r="R14" i="10"/>
  <c r="Q14" i="10"/>
  <c r="S13" i="10"/>
  <c r="R13" i="10"/>
  <c r="E177" i="14" s="1"/>
  <c r="Q13" i="10"/>
  <c r="S12" i="10"/>
  <c r="F176" i="14" s="1"/>
  <c r="R12" i="10"/>
  <c r="Q12" i="10"/>
  <c r="S11" i="10"/>
  <c r="R11" i="10"/>
  <c r="Q11" i="10"/>
  <c r="S10" i="10"/>
  <c r="R10" i="10"/>
  <c r="E174" i="14" s="1"/>
  <c r="Q10" i="10"/>
  <c r="S9" i="10"/>
  <c r="R9" i="10"/>
  <c r="E173" i="14"/>
  <c r="Q9" i="10"/>
  <c r="S8" i="10"/>
  <c r="R8" i="10"/>
  <c r="E172" i="14"/>
  <c r="Q8" i="10"/>
  <c r="S7" i="10"/>
  <c r="R7" i="10"/>
  <c r="E171" i="14"/>
  <c r="Q7" i="10"/>
  <c r="R7" i="9"/>
  <c r="S98" i="9"/>
  <c r="R98" i="9"/>
  <c r="Q98" i="9"/>
  <c r="S97" i="9"/>
  <c r="R97" i="9"/>
  <c r="Q97" i="9"/>
  <c r="U97" i="9" s="1"/>
  <c r="S96" i="9"/>
  <c r="R96" i="9"/>
  <c r="Q96" i="9"/>
  <c r="S95" i="9"/>
  <c r="R95" i="9"/>
  <c r="Q95" i="9"/>
  <c r="S94" i="9"/>
  <c r="R94" i="9"/>
  <c r="U94" i="9" s="1"/>
  <c r="Q94" i="9"/>
  <c r="S93" i="9"/>
  <c r="R93" i="9"/>
  <c r="Q93" i="9"/>
  <c r="S92" i="9"/>
  <c r="R92" i="9"/>
  <c r="Q92" i="9"/>
  <c r="V160" i="14" s="1"/>
  <c r="S91" i="9"/>
  <c r="R91" i="9"/>
  <c r="Q91" i="9"/>
  <c r="S90" i="9"/>
  <c r="X158" i="14" s="1"/>
  <c r="R90" i="9"/>
  <c r="W158" i="14" s="1"/>
  <c r="Q90" i="9"/>
  <c r="S89" i="9"/>
  <c r="R89" i="9"/>
  <c r="Q89" i="9"/>
  <c r="S88" i="9"/>
  <c r="R88" i="9"/>
  <c r="Q88" i="9"/>
  <c r="S87" i="9"/>
  <c r="R87" i="9"/>
  <c r="Q87" i="9"/>
  <c r="S86" i="9"/>
  <c r="X154" i="14" s="1"/>
  <c r="R86" i="9"/>
  <c r="Q86" i="9"/>
  <c r="S85" i="9"/>
  <c r="R85" i="9"/>
  <c r="Q85" i="9"/>
  <c r="S84" i="9"/>
  <c r="R84" i="9"/>
  <c r="W152" i="14" s="1"/>
  <c r="Q84" i="9"/>
  <c r="V152" i="14" s="1"/>
  <c r="S83" i="9"/>
  <c r="R83" i="9"/>
  <c r="Q83" i="9"/>
  <c r="S82" i="9"/>
  <c r="X150" i="14" s="1"/>
  <c r="R82" i="9"/>
  <c r="W150" i="14" s="1"/>
  <c r="Q82" i="9"/>
  <c r="S81" i="9"/>
  <c r="R81" i="9"/>
  <c r="Q81" i="9"/>
  <c r="S80" i="9"/>
  <c r="R80" i="9"/>
  <c r="Q80" i="9"/>
  <c r="S79" i="9"/>
  <c r="R79" i="9"/>
  <c r="Q79" i="9"/>
  <c r="S74" i="9"/>
  <c r="R166" i="14" s="1"/>
  <c r="R74" i="9"/>
  <c r="Q74" i="9"/>
  <c r="S73" i="9"/>
  <c r="U73" i="9" s="1"/>
  <c r="R73" i="9"/>
  <c r="Q165" i="14" s="1"/>
  <c r="Q73" i="9"/>
  <c r="S72" i="9"/>
  <c r="R72" i="9"/>
  <c r="Q164" i="14" s="1"/>
  <c r="Q72" i="9"/>
  <c r="S71" i="9"/>
  <c r="R71" i="9"/>
  <c r="Q71" i="9"/>
  <c r="S70" i="9"/>
  <c r="R70" i="9"/>
  <c r="Q162" i="14" s="1"/>
  <c r="Q70" i="9"/>
  <c r="U70" i="9" s="1"/>
  <c r="S69" i="9"/>
  <c r="U69" i="9" s="1"/>
  <c r="R69" i="9"/>
  <c r="Q161" i="14" s="1"/>
  <c r="Q69" i="9"/>
  <c r="S68" i="9"/>
  <c r="R68" i="9"/>
  <c r="Q160" i="14" s="1"/>
  <c r="Q68" i="9"/>
  <c r="S67" i="9"/>
  <c r="R67" i="9"/>
  <c r="Q159" i="14" s="1"/>
  <c r="Q67" i="9"/>
  <c r="S66" i="9"/>
  <c r="R66" i="9"/>
  <c r="Q66" i="9"/>
  <c r="U66" i="9"/>
  <c r="S65" i="9"/>
  <c r="R65" i="9"/>
  <c r="Q65" i="9"/>
  <c r="S64" i="9"/>
  <c r="U64" i="9" s="1"/>
  <c r="R64" i="9"/>
  <c r="Q64" i="9"/>
  <c r="S63" i="9"/>
  <c r="R63" i="9"/>
  <c r="Q155" i="14" s="1"/>
  <c r="Q63" i="9"/>
  <c r="S62" i="9"/>
  <c r="R62" i="9"/>
  <c r="Q154" i="14" s="1"/>
  <c r="Q62" i="9"/>
  <c r="S61" i="9"/>
  <c r="R61" i="9"/>
  <c r="Q61" i="9"/>
  <c r="S60" i="9"/>
  <c r="R60" i="9"/>
  <c r="Q60" i="9"/>
  <c r="S59" i="9"/>
  <c r="R59" i="9"/>
  <c r="Q151" i="14" s="1"/>
  <c r="Q59" i="9"/>
  <c r="S58" i="9"/>
  <c r="R58" i="9"/>
  <c r="Q150" i="14" s="1"/>
  <c r="Q58" i="9"/>
  <c r="U58" i="9" s="1"/>
  <c r="S57" i="9"/>
  <c r="R57" i="9"/>
  <c r="Q57" i="9"/>
  <c r="U57" i="9" s="1"/>
  <c r="S56" i="9"/>
  <c r="R56" i="9"/>
  <c r="Q56" i="9"/>
  <c r="S55" i="9"/>
  <c r="U55" i="9" s="1"/>
  <c r="V55" i="9" s="1"/>
  <c r="U147" i="14" s="1"/>
  <c r="R55" i="9"/>
  <c r="Q55" i="9"/>
  <c r="S50" i="9"/>
  <c r="R50" i="9"/>
  <c r="K166" i="14" s="1"/>
  <c r="Q50" i="9"/>
  <c r="S49" i="9"/>
  <c r="R49" i="9"/>
  <c r="Q49" i="9"/>
  <c r="U49" i="9" s="1"/>
  <c r="S48" i="9"/>
  <c r="R48" i="9"/>
  <c r="Q48" i="9"/>
  <c r="U48" i="9" s="1"/>
  <c r="S47" i="9"/>
  <c r="R47" i="9"/>
  <c r="Q47" i="9"/>
  <c r="S46" i="9"/>
  <c r="R46" i="9"/>
  <c r="K162" i="14" s="1"/>
  <c r="Q46" i="9"/>
  <c r="S45" i="9"/>
  <c r="R45" i="9"/>
  <c r="Q45" i="9"/>
  <c r="U45" i="9" s="1"/>
  <c r="S44" i="9"/>
  <c r="R44" i="9"/>
  <c r="Q44" i="9"/>
  <c r="S43" i="9"/>
  <c r="U43" i="9" s="1"/>
  <c r="R43" i="9"/>
  <c r="Q43" i="9"/>
  <c r="S42" i="9"/>
  <c r="R42" i="9"/>
  <c r="K158" i="14" s="1"/>
  <c r="Q42" i="9"/>
  <c r="S41" i="9"/>
  <c r="R41" i="9"/>
  <c r="Q41" i="9"/>
  <c r="S40" i="9"/>
  <c r="R40" i="9"/>
  <c r="K156" i="14" s="1"/>
  <c r="Q40" i="9"/>
  <c r="S39" i="9"/>
  <c r="U39" i="9" s="1"/>
  <c r="R39" i="9"/>
  <c r="Q39" i="9"/>
  <c r="S38" i="9"/>
  <c r="R38" i="9"/>
  <c r="Q38" i="9"/>
  <c r="S37" i="9"/>
  <c r="R37" i="9"/>
  <c r="Q37" i="9"/>
  <c r="S36" i="9"/>
  <c r="R36" i="9"/>
  <c r="Q36" i="9"/>
  <c r="S35" i="9"/>
  <c r="R35" i="9"/>
  <c r="Q35" i="9"/>
  <c r="J151" i="14" s="1"/>
  <c r="S34" i="9"/>
  <c r="R34" i="9"/>
  <c r="K150" i="14" s="1"/>
  <c r="Q34" i="9"/>
  <c r="S33" i="9"/>
  <c r="L149" i="14" s="1"/>
  <c r="R33" i="9"/>
  <c r="Q33" i="9"/>
  <c r="S32" i="9"/>
  <c r="R32" i="9"/>
  <c r="Q32" i="9"/>
  <c r="S31" i="9"/>
  <c r="R31" i="9"/>
  <c r="Q31" i="9"/>
  <c r="S26" i="9"/>
  <c r="R26" i="9"/>
  <c r="E166" i="14" s="1"/>
  <c r="Q26" i="9"/>
  <c r="S25" i="9"/>
  <c r="R25" i="9"/>
  <c r="Q25" i="9"/>
  <c r="S24" i="9"/>
  <c r="R24" i="9"/>
  <c r="Q24" i="9"/>
  <c r="S23" i="9"/>
  <c r="R23" i="9"/>
  <c r="E163" i="14" s="1"/>
  <c r="Q23" i="9"/>
  <c r="S22" i="9"/>
  <c r="R22" i="9"/>
  <c r="E162" i="14" s="1"/>
  <c r="Q22" i="9"/>
  <c r="S21" i="9"/>
  <c r="R21" i="9"/>
  <c r="Q21" i="9"/>
  <c r="S20" i="9"/>
  <c r="R20" i="9"/>
  <c r="E160" i="14" s="1"/>
  <c r="Q20" i="9"/>
  <c r="S19" i="9"/>
  <c r="R19" i="9"/>
  <c r="E159" i="14" s="1"/>
  <c r="Q19" i="9"/>
  <c r="S18" i="9"/>
  <c r="R18" i="9"/>
  <c r="Q18" i="9"/>
  <c r="U18" i="9" s="1"/>
  <c r="S17" i="9"/>
  <c r="R17" i="9"/>
  <c r="Q17" i="9"/>
  <c r="S16" i="9"/>
  <c r="R16" i="9"/>
  <c r="Q16" i="9"/>
  <c r="S15" i="9"/>
  <c r="U15" i="9" s="1"/>
  <c r="R15" i="9"/>
  <c r="Q15" i="9"/>
  <c r="S14" i="9"/>
  <c r="R14" i="9"/>
  <c r="E154" i="14" s="1"/>
  <c r="Q14" i="9"/>
  <c r="S13" i="9"/>
  <c r="R13" i="9"/>
  <c r="Q13" i="9"/>
  <c r="S12" i="9"/>
  <c r="R12" i="9"/>
  <c r="E152" i="14" s="1"/>
  <c r="Q12" i="9"/>
  <c r="S11" i="9"/>
  <c r="R11" i="9"/>
  <c r="E151" i="14" s="1"/>
  <c r="Q11" i="9"/>
  <c r="S10" i="9"/>
  <c r="R10" i="9"/>
  <c r="E150" i="14" s="1"/>
  <c r="Q10" i="9"/>
  <c r="S9" i="9"/>
  <c r="R9" i="9"/>
  <c r="Q9" i="9"/>
  <c r="U9" i="9" s="1"/>
  <c r="S8" i="9"/>
  <c r="R8" i="9"/>
  <c r="E148" i="14" s="1"/>
  <c r="Q8" i="9"/>
  <c r="S7" i="9"/>
  <c r="Q7" i="9"/>
  <c r="W148" i="14"/>
  <c r="W151" i="14"/>
  <c r="W154" i="14"/>
  <c r="W155" i="14"/>
  <c r="W156" i="14"/>
  <c r="W159" i="14"/>
  <c r="W160" i="14"/>
  <c r="W162" i="14"/>
  <c r="W163" i="14"/>
  <c r="W164" i="14"/>
  <c r="W165" i="14"/>
  <c r="W147" i="14"/>
  <c r="Q148" i="14"/>
  <c r="Q149" i="14"/>
  <c r="Q152" i="14"/>
  <c r="Q153" i="14"/>
  <c r="Q156" i="14"/>
  <c r="Q157" i="14"/>
  <c r="Q158" i="14"/>
  <c r="Q163" i="14"/>
  <c r="Q166" i="14"/>
  <c r="Q147" i="14"/>
  <c r="K149" i="14"/>
  <c r="K151" i="14"/>
  <c r="K155" i="14"/>
  <c r="K157" i="14"/>
  <c r="K159" i="14"/>
  <c r="K160" i="14"/>
  <c r="K161" i="14"/>
  <c r="K163" i="14"/>
  <c r="K164" i="14"/>
  <c r="K165" i="14"/>
  <c r="K147" i="14"/>
  <c r="E149" i="14"/>
  <c r="E153" i="14"/>
  <c r="E155" i="14"/>
  <c r="E156" i="14"/>
  <c r="E157" i="14"/>
  <c r="E158" i="14"/>
  <c r="E161" i="14"/>
  <c r="E165" i="14"/>
  <c r="E147" i="14"/>
  <c r="R26" i="8"/>
  <c r="E142" i="14"/>
  <c r="R79" i="8"/>
  <c r="W123" i="14" s="1"/>
  <c r="S79" i="8"/>
  <c r="S98" i="8"/>
  <c r="R98" i="8"/>
  <c r="W142" i="14" s="1"/>
  <c r="Q98" i="8"/>
  <c r="S97" i="8"/>
  <c r="R97" i="8"/>
  <c r="W141" i="14" s="1"/>
  <c r="Q97" i="8"/>
  <c r="U97" i="8" s="1"/>
  <c r="S96" i="8"/>
  <c r="R96" i="8"/>
  <c r="W140" i="14" s="1"/>
  <c r="Q96" i="8"/>
  <c r="U96" i="8" s="1"/>
  <c r="S95" i="8"/>
  <c r="R95" i="8"/>
  <c r="W139" i="14" s="1"/>
  <c r="Q95" i="8"/>
  <c r="S94" i="8"/>
  <c r="R94" i="8"/>
  <c r="W138" i="14"/>
  <c r="Q94" i="8"/>
  <c r="S93" i="8"/>
  <c r="R93" i="8"/>
  <c r="W137" i="14"/>
  <c r="Q93" i="8"/>
  <c r="S92" i="8"/>
  <c r="U92" i="8" s="1"/>
  <c r="R92" i="8"/>
  <c r="W136" i="14" s="1"/>
  <c r="Q92" i="8"/>
  <c r="S91" i="8"/>
  <c r="R91" i="8"/>
  <c r="W135" i="14" s="1"/>
  <c r="Q91" i="8"/>
  <c r="S90" i="8"/>
  <c r="R90" i="8"/>
  <c r="W134" i="14" s="1"/>
  <c r="Q90" i="8"/>
  <c r="S89" i="8"/>
  <c r="R89" i="8"/>
  <c r="W133" i="14" s="1"/>
  <c r="Q89" i="8"/>
  <c r="S88" i="8"/>
  <c r="U88" i="8" s="1"/>
  <c r="R88" i="8"/>
  <c r="W132" i="14" s="1"/>
  <c r="Q88" i="8"/>
  <c r="S87" i="8"/>
  <c r="R87" i="8"/>
  <c r="W131" i="14" s="1"/>
  <c r="Q87" i="8"/>
  <c r="S86" i="8"/>
  <c r="R86" i="8"/>
  <c r="W130" i="14"/>
  <c r="Q86" i="8"/>
  <c r="S85" i="8"/>
  <c r="R85" i="8"/>
  <c r="W129" i="14"/>
  <c r="Q85" i="8"/>
  <c r="U85" i="8"/>
  <c r="S84" i="8"/>
  <c r="R84" i="8"/>
  <c r="Q84" i="8"/>
  <c r="S83" i="8"/>
  <c r="R83" i="8"/>
  <c r="W127" i="14" s="1"/>
  <c r="Q83" i="8"/>
  <c r="U83" i="8" s="1"/>
  <c r="Z127" i="14" s="1"/>
  <c r="S82" i="8"/>
  <c r="R82" i="8"/>
  <c r="W126" i="14" s="1"/>
  <c r="Q82" i="8"/>
  <c r="U82" i="8" s="1"/>
  <c r="S81" i="8"/>
  <c r="R81" i="8"/>
  <c r="W125" i="14" s="1"/>
  <c r="Q81" i="8"/>
  <c r="S80" i="8"/>
  <c r="R80" i="8"/>
  <c r="W124" i="14" s="1"/>
  <c r="Q80" i="8"/>
  <c r="Q79" i="8"/>
  <c r="S74" i="8"/>
  <c r="R74" i="8"/>
  <c r="Q142" i="14"/>
  <c r="Q74" i="8"/>
  <c r="U74" i="8"/>
  <c r="S73" i="8"/>
  <c r="R73" i="8"/>
  <c r="Q73" i="8"/>
  <c r="S72" i="8"/>
  <c r="R72" i="8"/>
  <c r="Q140" i="14" s="1"/>
  <c r="Q72" i="8"/>
  <c r="U72" i="8" s="1"/>
  <c r="T140" i="14" s="1"/>
  <c r="S71" i="8"/>
  <c r="R71" i="8"/>
  <c r="Q139" i="14" s="1"/>
  <c r="Q71" i="8"/>
  <c r="U71" i="8" s="1"/>
  <c r="S70" i="8"/>
  <c r="R70" i="8"/>
  <c r="Q138" i="14" s="1"/>
  <c r="Q70" i="8"/>
  <c r="U70" i="8" s="1"/>
  <c r="S69" i="8"/>
  <c r="R69" i="8"/>
  <c r="Q137" i="14" s="1"/>
  <c r="Q69" i="8"/>
  <c r="S68" i="8"/>
  <c r="R68" i="8"/>
  <c r="Q136" i="14" s="1"/>
  <c r="Q68" i="8"/>
  <c r="S67" i="8"/>
  <c r="R67" i="8"/>
  <c r="Q135" i="14"/>
  <c r="Q67" i="8"/>
  <c r="S66" i="8"/>
  <c r="R134" i="14" s="1"/>
  <c r="R66" i="8"/>
  <c r="Q134" i="14"/>
  <c r="Q66" i="8"/>
  <c r="U66" i="8"/>
  <c r="T134" i="14" s="1"/>
  <c r="S65" i="8"/>
  <c r="R65" i="8"/>
  <c r="Q133" i="14" s="1"/>
  <c r="Q65" i="8"/>
  <c r="S64" i="8"/>
  <c r="R132" i="14" s="1"/>
  <c r="R64" i="8"/>
  <c r="Q132" i="14" s="1"/>
  <c r="Q64" i="8"/>
  <c r="S63" i="8"/>
  <c r="R63" i="8"/>
  <c r="Q63" i="8"/>
  <c r="S62" i="8"/>
  <c r="R62" i="8"/>
  <c r="Q130" i="14" s="1"/>
  <c r="Q62" i="8"/>
  <c r="U62" i="8" s="1"/>
  <c r="S61" i="8"/>
  <c r="U61" i="8" s="1"/>
  <c r="R61" i="8"/>
  <c r="Q129" i="14" s="1"/>
  <c r="Q61" i="8"/>
  <c r="S60" i="8"/>
  <c r="R60" i="8"/>
  <c r="Q128" i="14" s="1"/>
  <c r="Q60" i="8"/>
  <c r="S59" i="8"/>
  <c r="R59" i="8"/>
  <c r="Q127" i="14"/>
  <c r="Q59" i="8"/>
  <c r="S58" i="8"/>
  <c r="R58" i="8"/>
  <c r="Q126" i="14"/>
  <c r="Q58" i="8"/>
  <c r="U58" i="8"/>
  <c r="S57" i="8"/>
  <c r="R57" i="8"/>
  <c r="Q57" i="8"/>
  <c r="S56" i="8"/>
  <c r="R56" i="8"/>
  <c r="Q124" i="14" s="1"/>
  <c r="Q56" i="8"/>
  <c r="U56" i="8" s="1"/>
  <c r="T124" i="14" s="1"/>
  <c r="S55" i="8"/>
  <c r="R55" i="8"/>
  <c r="Q123" i="14" s="1"/>
  <c r="Q55" i="8"/>
  <c r="S50" i="8"/>
  <c r="R50" i="8"/>
  <c r="K142" i="14" s="1"/>
  <c r="Q50" i="8"/>
  <c r="U50" i="8" s="1"/>
  <c r="S49" i="8"/>
  <c r="R49" i="8"/>
  <c r="K141" i="14" s="1"/>
  <c r="Q49" i="8"/>
  <c r="U49" i="8" s="1"/>
  <c r="S48" i="8"/>
  <c r="R48" i="8"/>
  <c r="K140" i="14" s="1"/>
  <c r="Q48" i="8"/>
  <c r="S47" i="8"/>
  <c r="R47" i="8"/>
  <c r="K139" i="14" s="1"/>
  <c r="Q47" i="8"/>
  <c r="S46" i="8"/>
  <c r="U46" i="8" s="1"/>
  <c r="R46" i="8"/>
  <c r="K138" i="14"/>
  <c r="Q46" i="8"/>
  <c r="S45" i="8"/>
  <c r="R45" i="8"/>
  <c r="K137" i="14"/>
  <c r="Q45" i="8"/>
  <c r="U45" i="8"/>
  <c r="S44" i="8"/>
  <c r="R44" i="8"/>
  <c r="K136" i="14" s="1"/>
  <c r="Q44" i="8"/>
  <c r="S43" i="8"/>
  <c r="R43" i="8"/>
  <c r="K135" i="14" s="1"/>
  <c r="Q43" i="8"/>
  <c r="S42" i="8"/>
  <c r="R42" i="8"/>
  <c r="Q42" i="8"/>
  <c r="S41" i="8"/>
  <c r="R41" i="8"/>
  <c r="K133" i="14" s="1"/>
  <c r="Q41" i="8"/>
  <c r="S40" i="8"/>
  <c r="R40" i="8"/>
  <c r="K132" i="14" s="1"/>
  <c r="Q40" i="8"/>
  <c r="S39" i="8"/>
  <c r="R39" i="8"/>
  <c r="K131" i="14" s="1"/>
  <c r="Q39" i="8"/>
  <c r="S38" i="8"/>
  <c r="R38" i="8"/>
  <c r="K130" i="14"/>
  <c r="Q38" i="8"/>
  <c r="S37" i="8"/>
  <c r="R37" i="8"/>
  <c r="K129" i="14"/>
  <c r="Q37" i="8"/>
  <c r="U37" i="8"/>
  <c r="S36" i="8"/>
  <c r="R36" i="8"/>
  <c r="Q36" i="8"/>
  <c r="S35" i="8"/>
  <c r="R35" i="8"/>
  <c r="K127" i="14" s="1"/>
  <c r="Q35" i="8"/>
  <c r="U35" i="8" s="1"/>
  <c r="N127" i="14" s="1"/>
  <c r="S34" i="8"/>
  <c r="R34" i="8"/>
  <c r="K126" i="14" s="1"/>
  <c r="Q34" i="8"/>
  <c r="S33" i="8"/>
  <c r="R33" i="8"/>
  <c r="K125" i="14" s="1"/>
  <c r="Q33" i="8"/>
  <c r="U33" i="8" s="1"/>
  <c r="S32" i="8"/>
  <c r="R32" i="8"/>
  <c r="K124" i="14" s="1"/>
  <c r="Q32" i="8"/>
  <c r="U32" i="8" s="1"/>
  <c r="S31" i="8"/>
  <c r="R31" i="8"/>
  <c r="K123" i="14" s="1"/>
  <c r="Q31" i="8"/>
  <c r="S26" i="8"/>
  <c r="U26" i="8" s="1"/>
  <c r="Q26" i="8"/>
  <c r="S25" i="8"/>
  <c r="R25" i="8"/>
  <c r="E141" i="14"/>
  <c r="Q25" i="8"/>
  <c r="S24" i="8"/>
  <c r="R24" i="8"/>
  <c r="E140" i="14"/>
  <c r="Q24" i="8"/>
  <c r="S23" i="8"/>
  <c r="R23" i="8"/>
  <c r="E139" i="14"/>
  <c r="Q23" i="8"/>
  <c r="S22" i="8"/>
  <c r="R22" i="8"/>
  <c r="E138" i="14"/>
  <c r="Q22" i="8"/>
  <c r="S21" i="8"/>
  <c r="R21" i="8"/>
  <c r="E137" i="14" s="1"/>
  <c r="Q21" i="8"/>
  <c r="U21" i="8" s="1"/>
  <c r="S20" i="8"/>
  <c r="R20" i="8"/>
  <c r="E136" i="14" s="1"/>
  <c r="Q20" i="8"/>
  <c r="S19" i="8"/>
  <c r="R19" i="8"/>
  <c r="E135" i="14" s="1"/>
  <c r="Q19" i="8"/>
  <c r="S18" i="8"/>
  <c r="R18" i="8"/>
  <c r="E134" i="14" s="1"/>
  <c r="Q18" i="8"/>
  <c r="S17" i="8"/>
  <c r="R17" i="8"/>
  <c r="E133" i="14" s="1"/>
  <c r="Q17" i="8"/>
  <c r="S16" i="8"/>
  <c r="R16" i="8"/>
  <c r="E132" i="14" s="1"/>
  <c r="Q16" i="8"/>
  <c r="U16" i="8"/>
  <c r="H132" i="14" s="1"/>
  <c r="S15" i="8"/>
  <c r="R15" i="8"/>
  <c r="E131" i="14" s="1"/>
  <c r="Q15" i="8"/>
  <c r="S14" i="8"/>
  <c r="R14" i="8"/>
  <c r="E130" i="14" s="1"/>
  <c r="Q14" i="8"/>
  <c r="S13" i="8"/>
  <c r="R13" i="8"/>
  <c r="E129" i="14" s="1"/>
  <c r="Q13" i="8"/>
  <c r="S12" i="8"/>
  <c r="R12" i="8"/>
  <c r="E128" i="14" s="1"/>
  <c r="Q12" i="8"/>
  <c r="S11" i="8"/>
  <c r="R11" i="8"/>
  <c r="Q11" i="8"/>
  <c r="S10" i="8"/>
  <c r="R10" i="8"/>
  <c r="E126" i="14" s="1"/>
  <c r="Q10" i="8"/>
  <c r="U10" i="8" s="1"/>
  <c r="H126" i="14" s="1"/>
  <c r="S9" i="8"/>
  <c r="R9" i="8"/>
  <c r="E125" i="14" s="1"/>
  <c r="Q9" i="8"/>
  <c r="S8" i="8"/>
  <c r="F124" i="14" s="1"/>
  <c r="R8" i="8"/>
  <c r="E124" i="14" s="1"/>
  <c r="Q8" i="8"/>
  <c r="S7" i="8"/>
  <c r="R7" i="8"/>
  <c r="E123" i="14" s="1"/>
  <c r="Q7" i="8"/>
  <c r="S138" i="7"/>
  <c r="R138" i="7"/>
  <c r="W118" i="14" s="1"/>
  <c r="S137" i="7"/>
  <c r="R137" i="7"/>
  <c r="S136" i="7"/>
  <c r="R136" i="7"/>
  <c r="W116" i="14" s="1"/>
  <c r="S135" i="7"/>
  <c r="R135" i="7"/>
  <c r="S134" i="7"/>
  <c r="R134" i="7"/>
  <c r="W114" i="14" s="1"/>
  <c r="S133" i="7"/>
  <c r="R133" i="7"/>
  <c r="S132" i="7"/>
  <c r="R132" i="7"/>
  <c r="W112" i="14" s="1"/>
  <c r="S131" i="7"/>
  <c r="R131" i="7"/>
  <c r="S130" i="7"/>
  <c r="R130" i="7"/>
  <c r="W110" i="14" s="1"/>
  <c r="S129" i="7"/>
  <c r="R129" i="7"/>
  <c r="S128" i="7"/>
  <c r="R128" i="7"/>
  <c r="W108" i="14" s="1"/>
  <c r="S127" i="7"/>
  <c r="R127" i="7"/>
  <c r="S126" i="7"/>
  <c r="R126" i="7"/>
  <c r="W106" i="14" s="1"/>
  <c r="S125" i="7"/>
  <c r="R125" i="7"/>
  <c r="S124" i="7"/>
  <c r="R124" i="7"/>
  <c r="W104" i="14" s="1"/>
  <c r="S123" i="7"/>
  <c r="R123" i="7"/>
  <c r="S122" i="7"/>
  <c r="R122" i="7"/>
  <c r="W102" i="14" s="1"/>
  <c r="S121" i="7"/>
  <c r="R121" i="7"/>
  <c r="S120" i="7"/>
  <c r="R120" i="7"/>
  <c r="W100" i="14" s="1"/>
  <c r="S119" i="7"/>
  <c r="R119" i="7"/>
  <c r="S118" i="7"/>
  <c r="R118" i="7"/>
  <c r="W98" i="14" s="1"/>
  <c r="S117" i="7"/>
  <c r="R117" i="7"/>
  <c r="S116" i="7"/>
  <c r="R116" i="7"/>
  <c r="W96" i="14" s="1"/>
  <c r="S115" i="7"/>
  <c r="R115" i="7"/>
  <c r="S114" i="7"/>
  <c r="R114" i="7"/>
  <c r="W94" i="14" s="1"/>
  <c r="S113" i="7"/>
  <c r="R113" i="7"/>
  <c r="S112" i="7"/>
  <c r="R112" i="7"/>
  <c r="W92" i="14" s="1"/>
  <c r="S111" i="7"/>
  <c r="R111" i="7"/>
  <c r="S110" i="7"/>
  <c r="R110" i="7"/>
  <c r="W90" i="14" s="1"/>
  <c r="S109" i="7"/>
  <c r="R109" i="7"/>
  <c r="S104" i="7"/>
  <c r="R104" i="7"/>
  <c r="Q118" i="14" s="1"/>
  <c r="S103" i="7"/>
  <c r="R103" i="7"/>
  <c r="S102" i="7"/>
  <c r="R102" i="7"/>
  <c r="Q116" i="14" s="1"/>
  <c r="S101" i="7"/>
  <c r="R101" i="7"/>
  <c r="S100" i="7"/>
  <c r="R100" i="7"/>
  <c r="Q114" i="14" s="1"/>
  <c r="S99" i="7"/>
  <c r="R99" i="7"/>
  <c r="S98" i="7"/>
  <c r="R98" i="7"/>
  <c r="Q112" i="14" s="1"/>
  <c r="S97" i="7"/>
  <c r="R97" i="7"/>
  <c r="S96" i="7"/>
  <c r="R96" i="7"/>
  <c r="Q110" i="14" s="1"/>
  <c r="S95" i="7"/>
  <c r="R95" i="7"/>
  <c r="S94" i="7"/>
  <c r="R94" i="7"/>
  <c r="Q108" i="14" s="1"/>
  <c r="S93" i="7"/>
  <c r="R93" i="7"/>
  <c r="S92" i="7"/>
  <c r="R92" i="7"/>
  <c r="Q106" i="14" s="1"/>
  <c r="S91" i="7"/>
  <c r="R91" i="7"/>
  <c r="S90" i="7"/>
  <c r="R90" i="7"/>
  <c r="Q104" i="14" s="1"/>
  <c r="S89" i="7"/>
  <c r="R89" i="7"/>
  <c r="S88" i="7"/>
  <c r="R88" i="7"/>
  <c r="Q102" i="14" s="1"/>
  <c r="S87" i="7"/>
  <c r="R87" i="7"/>
  <c r="S86" i="7"/>
  <c r="R86" i="7"/>
  <c r="Q100" i="14" s="1"/>
  <c r="S85" i="7"/>
  <c r="R85" i="7"/>
  <c r="S84" i="7"/>
  <c r="R84" i="7"/>
  <c r="Q98" i="14" s="1"/>
  <c r="S83" i="7"/>
  <c r="R83" i="7"/>
  <c r="S82" i="7"/>
  <c r="R82" i="7"/>
  <c r="Q96" i="14" s="1"/>
  <c r="S81" i="7"/>
  <c r="R81" i="7"/>
  <c r="S80" i="7"/>
  <c r="R80" i="7"/>
  <c r="Q94" i="14" s="1"/>
  <c r="S79" i="7"/>
  <c r="R79" i="7"/>
  <c r="S78" i="7"/>
  <c r="R78" i="7"/>
  <c r="Q92" i="14" s="1"/>
  <c r="S77" i="7"/>
  <c r="R77" i="7"/>
  <c r="S76" i="7"/>
  <c r="R76" i="7"/>
  <c r="Q90" i="14" s="1"/>
  <c r="S75" i="7"/>
  <c r="R75" i="7"/>
  <c r="S70" i="7"/>
  <c r="R70" i="7"/>
  <c r="S69" i="7"/>
  <c r="R69" i="7"/>
  <c r="K117" i="14" s="1"/>
  <c r="S68" i="7"/>
  <c r="R68" i="7"/>
  <c r="K116" i="14" s="1"/>
  <c r="S67" i="7"/>
  <c r="R67" i="7"/>
  <c r="S66" i="7"/>
  <c r="R66" i="7"/>
  <c r="S65" i="7"/>
  <c r="R65" i="7"/>
  <c r="K113" i="14" s="1"/>
  <c r="S64" i="7"/>
  <c r="R64" i="7"/>
  <c r="S63" i="7"/>
  <c r="R63" i="7"/>
  <c r="S62" i="7"/>
  <c r="R62" i="7"/>
  <c r="S61" i="7"/>
  <c r="R61" i="7"/>
  <c r="K109" i="14" s="1"/>
  <c r="S60" i="7"/>
  <c r="R60" i="7"/>
  <c r="K108" i="14" s="1"/>
  <c r="S59" i="7"/>
  <c r="R59" i="7"/>
  <c r="S58" i="7"/>
  <c r="R58" i="7"/>
  <c r="S57" i="7"/>
  <c r="R57" i="7"/>
  <c r="K105" i="14" s="1"/>
  <c r="S56" i="7"/>
  <c r="R56" i="7"/>
  <c r="S55" i="7"/>
  <c r="R55" i="7"/>
  <c r="S54" i="7"/>
  <c r="R54" i="7"/>
  <c r="S53" i="7"/>
  <c r="R53" i="7"/>
  <c r="K101" i="14" s="1"/>
  <c r="S52" i="7"/>
  <c r="R52" i="7"/>
  <c r="K100" i="14" s="1"/>
  <c r="S51" i="7"/>
  <c r="R51" i="7"/>
  <c r="S50" i="7"/>
  <c r="R50" i="7"/>
  <c r="S49" i="7"/>
  <c r="R49" i="7"/>
  <c r="K97" i="14" s="1"/>
  <c r="S48" i="7"/>
  <c r="R48" i="7"/>
  <c r="S47" i="7"/>
  <c r="R47" i="7"/>
  <c r="S46" i="7"/>
  <c r="R46" i="7"/>
  <c r="S45" i="7"/>
  <c r="R45" i="7"/>
  <c r="K93" i="14" s="1"/>
  <c r="S44" i="7"/>
  <c r="R44" i="7"/>
  <c r="K92" i="14" s="1"/>
  <c r="S43" i="7"/>
  <c r="R43" i="7"/>
  <c r="S42" i="7"/>
  <c r="R42" i="7"/>
  <c r="S41" i="7"/>
  <c r="R41" i="7"/>
  <c r="K89" i="14" s="1"/>
  <c r="R8" i="7"/>
  <c r="S8" i="7"/>
  <c r="R9" i="7"/>
  <c r="E91" i="14" s="1"/>
  <c r="S9" i="7"/>
  <c r="R10" i="7"/>
  <c r="S10" i="7"/>
  <c r="R11" i="7"/>
  <c r="E93" i="14" s="1"/>
  <c r="S11" i="7"/>
  <c r="R12" i="7"/>
  <c r="S12" i="7"/>
  <c r="R13" i="7"/>
  <c r="E95" i="14" s="1"/>
  <c r="S13" i="7"/>
  <c r="R14" i="7"/>
  <c r="S14" i="7"/>
  <c r="R15" i="7"/>
  <c r="E97" i="14" s="1"/>
  <c r="S15" i="7"/>
  <c r="R16" i="7"/>
  <c r="S16" i="7"/>
  <c r="R17" i="7"/>
  <c r="E99" i="14" s="1"/>
  <c r="S17" i="7"/>
  <c r="R18" i="7"/>
  <c r="S18" i="7"/>
  <c r="R19" i="7"/>
  <c r="E101" i="14" s="1"/>
  <c r="S19" i="7"/>
  <c r="R20" i="7"/>
  <c r="S20" i="7"/>
  <c r="R21" i="7"/>
  <c r="E103" i="14" s="1"/>
  <c r="S21" i="7"/>
  <c r="R22" i="7"/>
  <c r="S22" i="7"/>
  <c r="R23" i="7"/>
  <c r="E105" i="14" s="1"/>
  <c r="S23" i="7"/>
  <c r="R24" i="7"/>
  <c r="S24" i="7"/>
  <c r="R25" i="7"/>
  <c r="E107" i="14" s="1"/>
  <c r="S25" i="7"/>
  <c r="R26" i="7"/>
  <c r="S26" i="7"/>
  <c r="R27" i="7"/>
  <c r="E109" i="14" s="1"/>
  <c r="S27" i="7"/>
  <c r="R28" i="7"/>
  <c r="S28" i="7"/>
  <c r="R29" i="7"/>
  <c r="E111" i="14" s="1"/>
  <c r="S29" i="7"/>
  <c r="R30" i="7"/>
  <c r="S30" i="7"/>
  <c r="R31" i="7"/>
  <c r="E113" i="14" s="1"/>
  <c r="S31" i="7"/>
  <c r="R32" i="7"/>
  <c r="S32" i="7"/>
  <c r="R33" i="7"/>
  <c r="E115" i="14" s="1"/>
  <c r="S33" i="7"/>
  <c r="R34" i="7"/>
  <c r="S34" i="7"/>
  <c r="R35" i="7"/>
  <c r="E117" i="14" s="1"/>
  <c r="S35" i="7"/>
  <c r="R36" i="7"/>
  <c r="S36" i="7"/>
  <c r="S7" i="7"/>
  <c r="R7" i="7"/>
  <c r="E90" i="14"/>
  <c r="E92" i="14"/>
  <c r="E94" i="14"/>
  <c r="E96" i="14"/>
  <c r="E98" i="14"/>
  <c r="E100" i="14"/>
  <c r="E102" i="14"/>
  <c r="E104" i="14"/>
  <c r="E106" i="14"/>
  <c r="E108" i="14"/>
  <c r="E110" i="14"/>
  <c r="E112" i="14"/>
  <c r="E114" i="14"/>
  <c r="E116" i="14"/>
  <c r="E118" i="14"/>
  <c r="E89" i="14"/>
  <c r="W117" i="14"/>
  <c r="W115" i="14"/>
  <c r="W113" i="14"/>
  <c r="W111" i="14"/>
  <c r="W109" i="14"/>
  <c r="W107" i="14"/>
  <c r="W105" i="14"/>
  <c r="W103" i="14"/>
  <c r="W101" i="14"/>
  <c r="W99" i="14"/>
  <c r="W97" i="14"/>
  <c r="W95" i="14"/>
  <c r="W93" i="14"/>
  <c r="W91" i="14"/>
  <c r="W89" i="14"/>
  <c r="Q117" i="14"/>
  <c r="Q115" i="14"/>
  <c r="Q113" i="14"/>
  <c r="Q111" i="14"/>
  <c r="Q109" i="14"/>
  <c r="Q107" i="14"/>
  <c r="Q105" i="14"/>
  <c r="Q103" i="14"/>
  <c r="Q101" i="14"/>
  <c r="Q99" i="14"/>
  <c r="Q97" i="14"/>
  <c r="Q95" i="14"/>
  <c r="Q93" i="14"/>
  <c r="Q91" i="14"/>
  <c r="Q89" i="14"/>
  <c r="K115" i="14"/>
  <c r="K111" i="14"/>
  <c r="K107" i="14"/>
  <c r="K103" i="14"/>
  <c r="K99" i="14"/>
  <c r="K95" i="14"/>
  <c r="K91" i="14"/>
  <c r="B41" i="7"/>
  <c r="C41" i="7"/>
  <c r="D41" i="7"/>
  <c r="B42" i="7"/>
  <c r="C42" i="7"/>
  <c r="D42" i="7"/>
  <c r="B43" i="7"/>
  <c r="C43" i="7"/>
  <c r="D43" i="7"/>
  <c r="B44" i="7"/>
  <c r="C44" i="7"/>
  <c r="D44" i="7"/>
  <c r="B45" i="7"/>
  <c r="C45" i="7"/>
  <c r="D45" i="7"/>
  <c r="G89" i="14"/>
  <c r="S84" i="14"/>
  <c r="M84" i="14"/>
  <c r="G84" i="14"/>
  <c r="R84" i="14"/>
  <c r="D17" i="6"/>
  <c r="C17" i="6"/>
  <c r="B17" i="6"/>
  <c r="L84" i="14"/>
  <c r="K84" i="14"/>
  <c r="D12" i="6"/>
  <c r="C12" i="6"/>
  <c r="B12" i="6"/>
  <c r="F84" i="14"/>
  <c r="F79" i="14"/>
  <c r="G79" i="14"/>
  <c r="M79" i="14"/>
  <c r="S79" i="14"/>
  <c r="G75" i="14"/>
  <c r="M75" i="14"/>
  <c r="S75" i="14"/>
  <c r="D77" i="14"/>
  <c r="F77" i="14"/>
  <c r="G77" i="14"/>
  <c r="M77" i="14"/>
  <c r="S77" i="14"/>
  <c r="G78" i="14"/>
  <c r="M78" i="14"/>
  <c r="S78" i="14"/>
  <c r="R78" i="14"/>
  <c r="Q77" i="14"/>
  <c r="R75" i="14"/>
  <c r="Q75" i="14"/>
  <c r="R79" i="14"/>
  <c r="Q76" i="14"/>
  <c r="L78" i="14"/>
  <c r="K77" i="14"/>
  <c r="K75" i="14"/>
  <c r="K79" i="14"/>
  <c r="K76" i="14"/>
  <c r="F78" i="14"/>
  <c r="E78" i="14"/>
  <c r="F75" i="14"/>
  <c r="O41" i="4"/>
  <c r="O40" i="4"/>
  <c r="P64" i="14" s="1"/>
  <c r="O39" i="4"/>
  <c r="O38" i="4"/>
  <c r="O37" i="4"/>
  <c r="O36" i="4"/>
  <c r="O35" i="4"/>
  <c r="S35" i="4" s="1"/>
  <c r="T65" i="14" s="1"/>
  <c r="O34" i="4"/>
  <c r="P68" i="14" s="1"/>
  <c r="O33" i="4"/>
  <c r="S33" i="4" s="1"/>
  <c r="O28" i="4"/>
  <c r="S28" i="4" s="1"/>
  <c r="O27" i="4"/>
  <c r="O26" i="4"/>
  <c r="O25" i="4"/>
  <c r="O24" i="4"/>
  <c r="J66" i="14" s="1"/>
  <c r="O23" i="4"/>
  <c r="O22" i="4"/>
  <c r="J65" i="14" s="1"/>
  <c r="O21" i="4"/>
  <c r="O20" i="4"/>
  <c r="E68" i="14"/>
  <c r="E64" i="14"/>
  <c r="G68" i="14"/>
  <c r="M68" i="14"/>
  <c r="Q68" i="14"/>
  <c r="R68" i="14"/>
  <c r="S68" i="14"/>
  <c r="G65" i="14"/>
  <c r="K65" i="14"/>
  <c r="M65" i="14"/>
  <c r="P65" i="14"/>
  <c r="Q65" i="14"/>
  <c r="S65" i="14"/>
  <c r="G62" i="14"/>
  <c r="J62" i="14"/>
  <c r="K62" i="14"/>
  <c r="L62" i="14"/>
  <c r="M62" i="14"/>
  <c r="Q62" i="14"/>
  <c r="S62" i="14"/>
  <c r="G66" i="14"/>
  <c r="K66" i="14"/>
  <c r="M66" i="14"/>
  <c r="R66" i="14"/>
  <c r="S66" i="14"/>
  <c r="G67" i="14"/>
  <c r="K67" i="14"/>
  <c r="L67" i="14"/>
  <c r="M67" i="14"/>
  <c r="Q67" i="14"/>
  <c r="S67" i="14"/>
  <c r="G69" i="14"/>
  <c r="K69" i="14"/>
  <c r="L69" i="14"/>
  <c r="M69" i="14"/>
  <c r="R69" i="14"/>
  <c r="S69" i="14"/>
  <c r="G64" i="14"/>
  <c r="L64" i="14"/>
  <c r="M64" i="14"/>
  <c r="R64" i="14"/>
  <c r="S64" i="14"/>
  <c r="G70" i="14"/>
  <c r="K70" i="14"/>
  <c r="M70" i="14"/>
  <c r="R70" i="14"/>
  <c r="S70" i="14"/>
  <c r="Q63" i="14"/>
  <c r="G63" i="14"/>
  <c r="E70" i="14"/>
  <c r="E69" i="14"/>
  <c r="E65" i="14"/>
  <c r="G56" i="14"/>
  <c r="M56" i="14"/>
  <c r="S56" i="14"/>
  <c r="G53" i="14"/>
  <c r="M53" i="14"/>
  <c r="S53" i="14"/>
  <c r="G50" i="14"/>
  <c r="M50" i="14"/>
  <c r="S50" i="14"/>
  <c r="G57" i="14"/>
  <c r="M57" i="14"/>
  <c r="S57" i="14"/>
  <c r="G54" i="14"/>
  <c r="M54" i="14"/>
  <c r="S54" i="14"/>
  <c r="G52" i="14"/>
  <c r="M52" i="14"/>
  <c r="S52" i="14"/>
  <c r="G51" i="14"/>
  <c r="M51" i="14"/>
  <c r="S51" i="14"/>
  <c r="G48" i="14"/>
  <c r="M48" i="14"/>
  <c r="S48" i="14"/>
  <c r="G55" i="14"/>
  <c r="M55" i="14"/>
  <c r="S55" i="14"/>
  <c r="S49" i="14"/>
  <c r="M49" i="14"/>
  <c r="L49" i="14"/>
  <c r="G49" i="14"/>
  <c r="Q55" i="14"/>
  <c r="Q48" i="14"/>
  <c r="Q51" i="14"/>
  <c r="R52" i="14"/>
  <c r="Q52" i="14"/>
  <c r="R54" i="14"/>
  <c r="Q54" i="14"/>
  <c r="Q57" i="14"/>
  <c r="Q50" i="14"/>
  <c r="Q53" i="14"/>
  <c r="Q56" i="14"/>
  <c r="R49" i="14"/>
  <c r="Q49" i="14"/>
  <c r="T35" i="21"/>
  <c r="T49" i="14" s="1"/>
  <c r="L55" i="14"/>
  <c r="K55" i="14"/>
  <c r="D30" i="21"/>
  <c r="D44" i="21" s="1"/>
  <c r="C30" i="21"/>
  <c r="C44" i="21" s="1"/>
  <c r="B30" i="21"/>
  <c r="B44" i="21" s="1"/>
  <c r="K48" i="14"/>
  <c r="D29" i="21"/>
  <c r="D43" i="21" s="1"/>
  <c r="C29" i="21"/>
  <c r="C43" i="21" s="1"/>
  <c r="B29" i="21"/>
  <c r="B43" i="21" s="1"/>
  <c r="L51" i="14"/>
  <c r="K51" i="14"/>
  <c r="D28" i="21"/>
  <c r="D42" i="21" s="1"/>
  <c r="C28" i="21"/>
  <c r="C42" i="21" s="1"/>
  <c r="B28" i="21"/>
  <c r="B42" i="21" s="1"/>
  <c r="K52" i="14"/>
  <c r="D27" i="21"/>
  <c r="D41" i="21" s="1"/>
  <c r="C27" i="21"/>
  <c r="C41" i="21" s="1"/>
  <c r="B27" i="21"/>
  <c r="B41" i="21" s="1"/>
  <c r="L54" i="14"/>
  <c r="K54" i="14"/>
  <c r="D26" i="21"/>
  <c r="D40" i="21" s="1"/>
  <c r="C26" i="21"/>
  <c r="C40" i="21" s="1"/>
  <c r="B26" i="21"/>
  <c r="B40" i="21"/>
  <c r="K57" i="14"/>
  <c r="D25" i="21"/>
  <c r="D39" i="21" s="1"/>
  <c r="C25" i="21"/>
  <c r="C39" i="21" s="1"/>
  <c r="B25" i="21"/>
  <c r="B39" i="21" s="1"/>
  <c r="K50" i="14"/>
  <c r="D24" i="21"/>
  <c r="D38" i="21"/>
  <c r="C24" i="21"/>
  <c r="C38" i="21"/>
  <c r="B24" i="21"/>
  <c r="B38" i="21"/>
  <c r="K53" i="14"/>
  <c r="D23" i="21"/>
  <c r="D37" i="21" s="1"/>
  <c r="C23" i="21"/>
  <c r="C37" i="21" s="1"/>
  <c r="B23" i="21"/>
  <c r="B37" i="21" s="1"/>
  <c r="L56" i="14"/>
  <c r="K56" i="14"/>
  <c r="D22" i="21"/>
  <c r="D36" i="21" s="1"/>
  <c r="C22" i="21"/>
  <c r="C36" i="21" s="1"/>
  <c r="B22" i="21"/>
  <c r="B36" i="21" s="1"/>
  <c r="K49" i="14"/>
  <c r="D21" i="21"/>
  <c r="D35" i="21" s="1"/>
  <c r="C21" i="21"/>
  <c r="C35" i="21" s="1"/>
  <c r="B21" i="21"/>
  <c r="B35" i="21" s="1"/>
  <c r="D55" i="14"/>
  <c r="E48" i="14"/>
  <c r="E52" i="14"/>
  <c r="E57" i="14"/>
  <c r="F50" i="14"/>
  <c r="T10" i="21"/>
  <c r="H50" i="14" s="1"/>
  <c r="F53" i="14"/>
  <c r="E53" i="14"/>
  <c r="F56" i="14"/>
  <c r="E49" i="14"/>
  <c r="B2" i="21"/>
  <c r="B1" i="21"/>
  <c r="U65" i="12"/>
  <c r="U67" i="12"/>
  <c r="U69" i="12"/>
  <c r="U71" i="12"/>
  <c r="Z273" i="14" s="1"/>
  <c r="U73" i="12"/>
  <c r="U75" i="12"/>
  <c r="U77" i="12"/>
  <c r="U46" i="12"/>
  <c r="V46" i="12" s="1"/>
  <c r="U267" i="14" s="1"/>
  <c r="U48" i="12"/>
  <c r="U50" i="12"/>
  <c r="U52" i="12"/>
  <c r="U54" i="12"/>
  <c r="T275" i="14" s="1"/>
  <c r="U56" i="12"/>
  <c r="U58" i="12"/>
  <c r="U27" i="12"/>
  <c r="U29" i="12"/>
  <c r="U31" i="12"/>
  <c r="U33" i="12"/>
  <c r="U35" i="12"/>
  <c r="U39" i="12"/>
  <c r="U8" i="12"/>
  <c r="U10" i="12"/>
  <c r="U12" i="12"/>
  <c r="H271" i="14" s="1"/>
  <c r="U16" i="12"/>
  <c r="U18" i="12"/>
  <c r="U20" i="12"/>
  <c r="U65" i="16"/>
  <c r="U67" i="16"/>
  <c r="U69" i="16"/>
  <c r="U71" i="16"/>
  <c r="Z254" i="14" s="1"/>
  <c r="U73" i="16"/>
  <c r="U75" i="16"/>
  <c r="U77" i="16"/>
  <c r="U46" i="16"/>
  <c r="U52" i="16"/>
  <c r="U54" i="16"/>
  <c r="U56" i="16"/>
  <c r="U58" i="16"/>
  <c r="U28" i="16"/>
  <c r="U36" i="16"/>
  <c r="U8" i="16"/>
  <c r="U10" i="16"/>
  <c r="U12" i="16"/>
  <c r="U18" i="16"/>
  <c r="O233" i="14"/>
  <c r="U237" i="14"/>
  <c r="U65" i="11"/>
  <c r="U69" i="11"/>
  <c r="U73" i="11"/>
  <c r="U75" i="11"/>
  <c r="Z220" i="14" s="1"/>
  <c r="U46" i="11"/>
  <c r="U50" i="11"/>
  <c r="T214" i="14" s="1"/>
  <c r="AB214" i="14" s="1"/>
  <c r="AC214" i="14" s="1"/>
  <c r="U52" i="11"/>
  <c r="U54" i="11"/>
  <c r="U56" i="11"/>
  <c r="U58" i="11"/>
  <c r="U29" i="11"/>
  <c r="U31" i="11"/>
  <c r="U35" i="11"/>
  <c r="U37" i="11"/>
  <c r="U39" i="11"/>
  <c r="U11" i="11"/>
  <c r="V11" i="11" s="1"/>
  <c r="U13" i="11"/>
  <c r="U17" i="11"/>
  <c r="U21" i="11"/>
  <c r="U7" i="18"/>
  <c r="U11" i="18"/>
  <c r="U13" i="18"/>
  <c r="U15" i="18"/>
  <c r="U27" i="18"/>
  <c r="U29" i="18"/>
  <c r="U35" i="18"/>
  <c r="V35" i="18" s="1"/>
  <c r="U195" i="14" s="1"/>
  <c r="U37" i="18"/>
  <c r="U39" i="18"/>
  <c r="U43" i="18"/>
  <c r="U79" i="10"/>
  <c r="U85" i="10"/>
  <c r="U87" i="10"/>
  <c r="U89" i="10"/>
  <c r="Z181" i="14" s="1"/>
  <c r="U91" i="10"/>
  <c r="U93" i="10"/>
  <c r="U95" i="10"/>
  <c r="U55" i="10"/>
  <c r="U57" i="10"/>
  <c r="U59" i="10"/>
  <c r="U61" i="10"/>
  <c r="T177" i="14" s="1"/>
  <c r="U63" i="10"/>
  <c r="U65" i="10"/>
  <c r="U67" i="10"/>
  <c r="U69" i="10"/>
  <c r="T185" i="14" s="1"/>
  <c r="U71" i="10"/>
  <c r="U73" i="10"/>
  <c r="U31" i="10"/>
  <c r="U33" i="10"/>
  <c r="N173" i="14" s="1"/>
  <c r="K172" i="14"/>
  <c r="U34" i="10"/>
  <c r="U36" i="10"/>
  <c r="U38" i="10"/>
  <c r="N178" i="14" s="1"/>
  <c r="U40" i="10"/>
  <c r="U42" i="10"/>
  <c r="U44" i="10"/>
  <c r="U46" i="10"/>
  <c r="U48" i="10"/>
  <c r="U50" i="10"/>
  <c r="K171" i="14"/>
  <c r="K189" i="14"/>
  <c r="K187" i="14"/>
  <c r="K185" i="14"/>
  <c r="K183" i="14"/>
  <c r="K181" i="14"/>
  <c r="K179" i="14"/>
  <c r="K177" i="14"/>
  <c r="K175" i="14"/>
  <c r="K173" i="14"/>
  <c r="U7" i="10"/>
  <c r="U9" i="10"/>
  <c r="U13" i="10"/>
  <c r="H177" i="14" s="1"/>
  <c r="U17" i="10"/>
  <c r="H181" i="14" s="1"/>
  <c r="U21" i="10"/>
  <c r="H185" i="14" s="1"/>
  <c r="U23" i="10"/>
  <c r="U25" i="10"/>
  <c r="U41" i="9"/>
  <c r="V41" i="9" s="1"/>
  <c r="U47" i="9"/>
  <c r="U34" i="9"/>
  <c r="U59" i="9"/>
  <c r="U61" i="9"/>
  <c r="U63" i="9"/>
  <c r="U65" i="9"/>
  <c r="U67" i="9"/>
  <c r="U71" i="9"/>
  <c r="U79" i="9"/>
  <c r="V79" i="9" s="1"/>
  <c r="AA147" i="14" s="1"/>
  <c r="U83" i="9"/>
  <c r="U87" i="9"/>
  <c r="U91" i="9"/>
  <c r="U95" i="9"/>
  <c r="U17" i="9"/>
  <c r="U19" i="9"/>
  <c r="U21" i="9"/>
  <c r="U7" i="9"/>
  <c r="U8" i="9"/>
  <c r="U10" i="9"/>
  <c r="H150" i="14" s="1"/>
  <c r="U12" i="9"/>
  <c r="U18" i="8"/>
  <c r="H134" i="14" s="1"/>
  <c r="U20" i="8"/>
  <c r="U22" i="8"/>
  <c r="U34" i="8"/>
  <c r="U38" i="8"/>
  <c r="U40" i="8"/>
  <c r="N132" i="14" s="1"/>
  <c r="U44" i="8"/>
  <c r="U59" i="8"/>
  <c r="U65" i="8"/>
  <c r="U24" i="8"/>
  <c r="U9" i="8"/>
  <c r="U13" i="8"/>
  <c r="U15" i="8"/>
  <c r="U17" i="8"/>
  <c r="U23" i="8"/>
  <c r="U25" i="8"/>
  <c r="U7" i="8"/>
  <c r="U86" i="8"/>
  <c r="U90" i="8"/>
  <c r="U94" i="8"/>
  <c r="U79" i="8"/>
  <c r="K90" i="14"/>
  <c r="K94" i="14"/>
  <c r="K96" i="14"/>
  <c r="K98" i="14"/>
  <c r="K102" i="14"/>
  <c r="K104" i="14"/>
  <c r="K106" i="14"/>
  <c r="K110" i="14"/>
  <c r="K112" i="14"/>
  <c r="K114" i="14"/>
  <c r="K118" i="14"/>
  <c r="E84" i="14"/>
  <c r="T16" i="5"/>
  <c r="N76" i="14" s="1"/>
  <c r="J75" i="14"/>
  <c r="T27" i="5"/>
  <c r="T75" i="14" s="1"/>
  <c r="P49" i="14"/>
  <c r="P55" i="14"/>
  <c r="P56" i="14"/>
  <c r="T22" i="21"/>
  <c r="N56" i="14" s="1"/>
  <c r="T24" i="21"/>
  <c r="N50" i="14" s="1"/>
  <c r="T26" i="21"/>
  <c r="N54" i="14" s="1"/>
  <c r="T30" i="21"/>
  <c r="N55" i="14" s="1"/>
  <c r="J51" i="14"/>
  <c r="J54" i="14"/>
  <c r="J50" i="14"/>
  <c r="J56" i="14"/>
  <c r="E55" i="14"/>
  <c r="E51" i="14"/>
  <c r="E54" i="14"/>
  <c r="E50" i="14"/>
  <c r="E56" i="14"/>
  <c r="D48" i="14"/>
  <c r="G43" i="14"/>
  <c r="M43" i="14"/>
  <c r="S43" i="14"/>
  <c r="G32" i="14"/>
  <c r="M32" i="14"/>
  <c r="S32" i="14"/>
  <c r="G37" i="14"/>
  <c r="M37" i="14"/>
  <c r="S37" i="14"/>
  <c r="G31" i="14"/>
  <c r="M31" i="14"/>
  <c r="S31" i="14"/>
  <c r="G42" i="14"/>
  <c r="M42" i="14"/>
  <c r="S42" i="14"/>
  <c r="G38" i="14"/>
  <c r="M38" i="14"/>
  <c r="S38" i="14"/>
  <c r="G40" i="14"/>
  <c r="M40" i="14"/>
  <c r="S40" i="14"/>
  <c r="G35" i="14"/>
  <c r="M35" i="14"/>
  <c r="S35" i="14"/>
  <c r="G39" i="14"/>
  <c r="M39" i="14"/>
  <c r="S39" i="14"/>
  <c r="G41" i="14"/>
  <c r="M41" i="14"/>
  <c r="S41" i="14"/>
  <c r="G33" i="14"/>
  <c r="M33" i="14"/>
  <c r="S33" i="14"/>
  <c r="G36" i="14"/>
  <c r="M36" i="14"/>
  <c r="S36" i="14"/>
  <c r="S34" i="14"/>
  <c r="M34" i="14"/>
  <c r="G34" i="14"/>
  <c r="Q36" i="14"/>
  <c r="O53" i="22"/>
  <c r="Q33" i="14"/>
  <c r="O52" i="22"/>
  <c r="S52" i="22" s="1"/>
  <c r="Q41" i="14"/>
  <c r="O51" i="22"/>
  <c r="Q39" i="14"/>
  <c r="O50" i="22"/>
  <c r="Q35" i="14"/>
  <c r="O49" i="22"/>
  <c r="R40" i="14"/>
  <c r="Q40" i="14"/>
  <c r="O48" i="22"/>
  <c r="R38" i="14"/>
  <c r="Q38" i="14"/>
  <c r="O47" i="22"/>
  <c r="P38" i="14" s="1"/>
  <c r="Q42" i="14"/>
  <c r="O46" i="22"/>
  <c r="P42" i="14" s="1"/>
  <c r="Q31" i="14"/>
  <c r="O45" i="22"/>
  <c r="R37" i="14"/>
  <c r="Q37" i="14"/>
  <c r="O44" i="22"/>
  <c r="P37" i="14" s="1"/>
  <c r="R32" i="14"/>
  <c r="Q32" i="14"/>
  <c r="O43" i="22"/>
  <c r="S43" i="22" s="1"/>
  <c r="Q43" i="14"/>
  <c r="O42" i="22"/>
  <c r="R34" i="14"/>
  <c r="Q34" i="14"/>
  <c r="O41" i="22"/>
  <c r="K36" i="14"/>
  <c r="O36" i="22"/>
  <c r="J36" i="14" s="1"/>
  <c r="D36" i="22"/>
  <c r="D53" i="22" s="1"/>
  <c r="C36" i="22"/>
  <c r="C53" i="22" s="1"/>
  <c r="B36" i="22"/>
  <c r="B53" i="22" s="1"/>
  <c r="L33" i="14"/>
  <c r="K33" i="14"/>
  <c r="O35" i="22"/>
  <c r="D35" i="22"/>
  <c r="D52" i="22" s="1"/>
  <c r="C35" i="22"/>
  <c r="C52" i="22" s="1"/>
  <c r="B35" i="22"/>
  <c r="B52" i="22" s="1"/>
  <c r="L41" i="14"/>
  <c r="K41" i="14"/>
  <c r="O34" i="22"/>
  <c r="S34" i="22" s="1"/>
  <c r="D34" i="22"/>
  <c r="D51" i="22" s="1"/>
  <c r="C34" i="22"/>
  <c r="C51" i="22" s="1"/>
  <c r="B34" i="22"/>
  <c r="B51" i="22"/>
  <c r="L39" i="14"/>
  <c r="K39" i="14"/>
  <c r="O33" i="22"/>
  <c r="D33" i="22"/>
  <c r="D50" i="22" s="1"/>
  <c r="C33" i="22"/>
  <c r="C50" i="22" s="1"/>
  <c r="B33" i="22"/>
  <c r="B50" i="22"/>
  <c r="K35" i="14"/>
  <c r="O32" i="22"/>
  <c r="D32" i="22"/>
  <c r="D49" i="22" s="1"/>
  <c r="C32" i="22"/>
  <c r="C49" i="22" s="1"/>
  <c r="B32" i="22"/>
  <c r="B49" i="22" s="1"/>
  <c r="K40" i="14"/>
  <c r="O31" i="22"/>
  <c r="D31" i="22"/>
  <c r="D48" i="22" s="1"/>
  <c r="C31" i="22"/>
  <c r="C48" i="22" s="1"/>
  <c r="B31" i="22"/>
  <c r="B48" i="22" s="1"/>
  <c r="K38" i="14"/>
  <c r="O30" i="22"/>
  <c r="D30" i="22"/>
  <c r="D47" i="22"/>
  <c r="C30" i="22"/>
  <c r="C47" i="22" s="1"/>
  <c r="B30" i="22"/>
  <c r="B47" i="22" s="1"/>
  <c r="L42" i="14"/>
  <c r="K42" i="14"/>
  <c r="O29" i="22"/>
  <c r="S29" i="22" s="1"/>
  <c r="D29" i="22"/>
  <c r="D46" i="22"/>
  <c r="C29" i="22"/>
  <c r="C46" i="22" s="1"/>
  <c r="B29" i="22"/>
  <c r="B46" i="22" s="1"/>
  <c r="K31" i="14"/>
  <c r="O28" i="22"/>
  <c r="D28" i="22"/>
  <c r="D45" i="22" s="1"/>
  <c r="C28" i="22"/>
  <c r="C45" i="22"/>
  <c r="B28" i="22"/>
  <c r="B45" i="22" s="1"/>
  <c r="L37" i="14"/>
  <c r="K37" i="14"/>
  <c r="O27" i="22"/>
  <c r="J37" i="14" s="1"/>
  <c r="D27" i="22"/>
  <c r="D44" i="22" s="1"/>
  <c r="C27" i="22"/>
  <c r="C44" i="22" s="1"/>
  <c r="B27" i="22"/>
  <c r="B44" i="22" s="1"/>
  <c r="L32" i="14"/>
  <c r="K32" i="14"/>
  <c r="O26" i="22"/>
  <c r="D26" i="22"/>
  <c r="D43" i="22" s="1"/>
  <c r="C26" i="22"/>
  <c r="C43" i="22" s="1"/>
  <c r="B26" i="22"/>
  <c r="B43" i="22"/>
  <c r="L43" i="14"/>
  <c r="K43" i="14"/>
  <c r="O25" i="22"/>
  <c r="S25" i="22" s="1"/>
  <c r="D25" i="22"/>
  <c r="D42" i="22" s="1"/>
  <c r="C25" i="22"/>
  <c r="C42" i="22" s="1"/>
  <c r="B25" i="22"/>
  <c r="B42" i="22"/>
  <c r="L34" i="14"/>
  <c r="K34" i="14"/>
  <c r="O24" i="22"/>
  <c r="S24" i="22"/>
  <c r="D24" i="22"/>
  <c r="D41" i="22" s="1"/>
  <c r="C24" i="22"/>
  <c r="C41" i="22" s="1"/>
  <c r="B24" i="22"/>
  <c r="B41" i="22" s="1"/>
  <c r="F36" i="14"/>
  <c r="O19" i="22"/>
  <c r="D36" i="14" s="1"/>
  <c r="F33" i="14"/>
  <c r="E33" i="14"/>
  <c r="O18" i="22"/>
  <c r="F41" i="14"/>
  <c r="O17" i="22"/>
  <c r="D41" i="14"/>
  <c r="E39" i="14"/>
  <c r="O16" i="22"/>
  <c r="F35" i="14"/>
  <c r="O15" i="22"/>
  <c r="E40" i="14"/>
  <c r="O14" i="22"/>
  <c r="D40" i="14" s="1"/>
  <c r="O13" i="22"/>
  <c r="D38" i="14" s="1"/>
  <c r="F42" i="14"/>
  <c r="E42" i="14"/>
  <c r="O12" i="22"/>
  <c r="D42" i="14" s="1"/>
  <c r="F31" i="14"/>
  <c r="O11" i="22"/>
  <c r="D31" i="14" s="1"/>
  <c r="E37" i="14"/>
  <c r="O10" i="22"/>
  <c r="D37" i="14" s="1"/>
  <c r="O9" i="22"/>
  <c r="D32" i="14"/>
  <c r="E43" i="14"/>
  <c r="O8" i="22"/>
  <c r="F34" i="14"/>
  <c r="O7" i="22"/>
  <c r="D34" i="14" s="1"/>
  <c r="B2" i="22"/>
  <c r="B1" i="22"/>
  <c r="A2" i="19"/>
  <c r="A1" i="19"/>
  <c r="B2" i="13"/>
  <c r="B1" i="13"/>
  <c r="B2" i="12"/>
  <c r="B1" i="12"/>
  <c r="B2" i="16"/>
  <c r="B1" i="16"/>
  <c r="B2" i="15"/>
  <c r="B1" i="15"/>
  <c r="B2" i="11"/>
  <c r="B1" i="11"/>
  <c r="B2" i="18"/>
  <c r="B1" i="18"/>
  <c r="B2" i="10"/>
  <c r="B1" i="10"/>
  <c r="B2" i="9"/>
  <c r="B1" i="9"/>
  <c r="B2" i="8"/>
  <c r="B1" i="8"/>
  <c r="B2" i="7"/>
  <c r="B1" i="7"/>
  <c r="B2" i="6"/>
  <c r="B1" i="6"/>
  <c r="B2" i="5"/>
  <c r="B1" i="5"/>
  <c r="B2" i="4"/>
  <c r="B1" i="4"/>
  <c r="B2" i="23"/>
  <c r="B1" i="23"/>
  <c r="T28" i="23"/>
  <c r="K22" i="14"/>
  <c r="K23" i="14"/>
  <c r="T8" i="23"/>
  <c r="E22" i="14"/>
  <c r="T10" i="23"/>
  <c r="E19" i="14"/>
  <c r="E18" i="14"/>
  <c r="E24" i="14"/>
  <c r="K20" i="14"/>
  <c r="K21" i="14"/>
  <c r="K19" i="14"/>
  <c r="K17" i="14"/>
  <c r="K18" i="14"/>
  <c r="K25" i="14"/>
  <c r="K24" i="14"/>
  <c r="K26" i="14"/>
  <c r="E20" i="14"/>
  <c r="E21" i="14"/>
  <c r="E17" i="14"/>
  <c r="E25" i="14"/>
  <c r="E26" i="14"/>
  <c r="E23" i="14"/>
  <c r="Q22" i="20"/>
  <c r="P22" i="20"/>
  <c r="K12" i="14"/>
  <c r="O22" i="20"/>
  <c r="Q21" i="20"/>
  <c r="P21" i="20"/>
  <c r="O21" i="20"/>
  <c r="J11" i="14" s="1"/>
  <c r="Q20" i="20"/>
  <c r="P20" i="20"/>
  <c r="O20" i="20"/>
  <c r="Q19" i="20"/>
  <c r="S19" i="20" s="1"/>
  <c r="T19" i="20" s="1"/>
  <c r="O9" i="14" s="1"/>
  <c r="P19" i="20"/>
  <c r="K9" i="14" s="1"/>
  <c r="O19" i="20"/>
  <c r="Q18" i="20"/>
  <c r="P18" i="20"/>
  <c r="K8" i="14" s="1"/>
  <c r="O18" i="20"/>
  <c r="Q17" i="20"/>
  <c r="P17" i="20"/>
  <c r="K7" i="14"/>
  <c r="O17" i="20"/>
  <c r="P7" i="20"/>
  <c r="E7" i="14" s="1"/>
  <c r="Q7" i="20"/>
  <c r="P8" i="20"/>
  <c r="P9" i="20"/>
  <c r="E9" i="14"/>
  <c r="P10" i="20"/>
  <c r="E10" i="14" s="1"/>
  <c r="P11" i="20"/>
  <c r="P12" i="20"/>
  <c r="E12" i="14" s="1"/>
  <c r="O8" i="20"/>
  <c r="Q8" i="20"/>
  <c r="O9" i="20"/>
  <c r="Q9" i="20"/>
  <c r="O10" i="20"/>
  <c r="Q10" i="20"/>
  <c r="O11" i="20"/>
  <c r="Q11" i="20"/>
  <c r="O12" i="20"/>
  <c r="Q12" i="20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89" i="14"/>
  <c r="V248" i="14"/>
  <c r="X248" i="14"/>
  <c r="Y248" i="14"/>
  <c r="Z248" i="14"/>
  <c r="V249" i="14"/>
  <c r="X249" i="14"/>
  <c r="Y249" i="14"/>
  <c r="V250" i="14"/>
  <c r="X250" i="14"/>
  <c r="Y250" i="14"/>
  <c r="Z250" i="14"/>
  <c r="V251" i="14"/>
  <c r="X251" i="14"/>
  <c r="Y251" i="14"/>
  <c r="Z251" i="14"/>
  <c r="V252" i="14"/>
  <c r="X252" i="14"/>
  <c r="Y252" i="14"/>
  <c r="Z252" i="14"/>
  <c r="V253" i="14"/>
  <c r="X253" i="14"/>
  <c r="Y253" i="14"/>
  <c r="V254" i="14"/>
  <c r="X254" i="14"/>
  <c r="Y254" i="14"/>
  <c r="V255" i="14"/>
  <c r="X255" i="14"/>
  <c r="Y255" i="14"/>
  <c r="V256" i="14"/>
  <c r="X256" i="14"/>
  <c r="Y256" i="14"/>
  <c r="Z256" i="14"/>
  <c r="V257" i="14"/>
  <c r="X257" i="14"/>
  <c r="Y257" i="14"/>
  <c r="V258" i="14"/>
  <c r="X258" i="14"/>
  <c r="Y258" i="14"/>
  <c r="Z258" i="14"/>
  <c r="V259" i="14"/>
  <c r="X259" i="14"/>
  <c r="Y259" i="14"/>
  <c r="V260" i="14"/>
  <c r="X260" i="14"/>
  <c r="Y260" i="14"/>
  <c r="Z260" i="14"/>
  <c r="V261" i="14"/>
  <c r="X261" i="14"/>
  <c r="Y261" i="14"/>
  <c r="Z261" i="14"/>
  <c r="Y247" i="14"/>
  <c r="V247" i="14"/>
  <c r="B8" i="19"/>
  <c r="B9" i="19"/>
  <c r="A9" i="19"/>
  <c r="A8" i="19"/>
  <c r="A172" i="14"/>
  <c r="B172" i="14"/>
  <c r="C172" i="14"/>
  <c r="D172" i="14"/>
  <c r="F172" i="14"/>
  <c r="G172" i="14"/>
  <c r="J172" i="14"/>
  <c r="L172" i="14"/>
  <c r="M172" i="14"/>
  <c r="P172" i="14"/>
  <c r="R172" i="14"/>
  <c r="S172" i="14"/>
  <c r="V172" i="14"/>
  <c r="X172" i="14"/>
  <c r="Y172" i="14"/>
  <c r="A173" i="14"/>
  <c r="B173" i="14"/>
  <c r="C173" i="14"/>
  <c r="D173" i="14"/>
  <c r="F173" i="14"/>
  <c r="G173" i="14"/>
  <c r="J173" i="14"/>
  <c r="L173" i="14"/>
  <c r="M173" i="14"/>
  <c r="P173" i="14"/>
  <c r="R173" i="14"/>
  <c r="S173" i="14"/>
  <c r="T173" i="14"/>
  <c r="V173" i="14"/>
  <c r="X173" i="14"/>
  <c r="Y173" i="14"/>
  <c r="A174" i="14"/>
  <c r="B174" i="14"/>
  <c r="C174" i="14"/>
  <c r="F174" i="14"/>
  <c r="G174" i="14"/>
  <c r="J174" i="14"/>
  <c r="L174" i="14"/>
  <c r="M174" i="14"/>
  <c r="P174" i="14"/>
  <c r="R174" i="14"/>
  <c r="S174" i="14"/>
  <c r="V174" i="14"/>
  <c r="X174" i="14"/>
  <c r="Y174" i="14"/>
  <c r="A175" i="14"/>
  <c r="B175" i="14"/>
  <c r="C175" i="14"/>
  <c r="D175" i="14"/>
  <c r="F175" i="14"/>
  <c r="G175" i="14"/>
  <c r="J175" i="14"/>
  <c r="L175" i="14"/>
  <c r="M175" i="14"/>
  <c r="N175" i="14"/>
  <c r="P175" i="14"/>
  <c r="R175" i="14"/>
  <c r="S175" i="14"/>
  <c r="T175" i="14"/>
  <c r="X175" i="14"/>
  <c r="Y175" i="14"/>
  <c r="A176" i="14"/>
  <c r="B176" i="14"/>
  <c r="C176" i="14"/>
  <c r="D176" i="14"/>
  <c r="G176" i="14"/>
  <c r="J176" i="14"/>
  <c r="L176" i="14"/>
  <c r="M176" i="14"/>
  <c r="N176" i="14"/>
  <c r="P176" i="14"/>
  <c r="R176" i="14"/>
  <c r="S176" i="14"/>
  <c r="V176" i="14"/>
  <c r="X176" i="14"/>
  <c r="Y176" i="14"/>
  <c r="A177" i="14"/>
  <c r="B177" i="14"/>
  <c r="C177" i="14"/>
  <c r="D177" i="14"/>
  <c r="F177" i="14"/>
  <c r="G177" i="14"/>
  <c r="J177" i="14"/>
  <c r="M177" i="14"/>
  <c r="P177" i="14"/>
  <c r="R177" i="14"/>
  <c r="S177" i="14"/>
  <c r="V177" i="14"/>
  <c r="X177" i="14"/>
  <c r="Y177" i="14"/>
  <c r="Z177" i="14"/>
  <c r="A178" i="14"/>
  <c r="B178" i="14"/>
  <c r="C178" i="14"/>
  <c r="D178" i="14"/>
  <c r="F178" i="14"/>
  <c r="G178" i="14"/>
  <c r="J178" i="14"/>
  <c r="M178" i="14"/>
  <c r="P178" i="14"/>
  <c r="R178" i="14"/>
  <c r="S178" i="14"/>
  <c r="V178" i="14"/>
  <c r="X178" i="14"/>
  <c r="Y178" i="14"/>
  <c r="A179" i="14"/>
  <c r="B179" i="14"/>
  <c r="C179" i="14"/>
  <c r="D179" i="14"/>
  <c r="F179" i="14"/>
  <c r="G179" i="14"/>
  <c r="J179" i="14"/>
  <c r="L179" i="14"/>
  <c r="M179" i="14"/>
  <c r="N179" i="14"/>
  <c r="P179" i="14"/>
  <c r="R179" i="14"/>
  <c r="S179" i="14"/>
  <c r="T179" i="14"/>
  <c r="V179" i="14"/>
  <c r="X179" i="14"/>
  <c r="Y179" i="14"/>
  <c r="Z179" i="14"/>
  <c r="A180" i="14"/>
  <c r="B180" i="14"/>
  <c r="C180" i="14"/>
  <c r="D180" i="14"/>
  <c r="F180" i="14"/>
  <c r="G180" i="14"/>
  <c r="H180" i="14"/>
  <c r="J180" i="14"/>
  <c r="L180" i="14"/>
  <c r="M180" i="14"/>
  <c r="N180" i="14"/>
  <c r="P180" i="14"/>
  <c r="R180" i="14"/>
  <c r="S180" i="14"/>
  <c r="V180" i="14"/>
  <c r="X180" i="14"/>
  <c r="Y180" i="14"/>
  <c r="Z180" i="14"/>
  <c r="A181" i="14"/>
  <c r="B181" i="14"/>
  <c r="C181" i="14"/>
  <c r="D181" i="14"/>
  <c r="F181" i="14"/>
  <c r="G181" i="14"/>
  <c r="J181" i="14"/>
  <c r="L181" i="14"/>
  <c r="M181" i="14"/>
  <c r="N181" i="14"/>
  <c r="P181" i="14"/>
  <c r="R181" i="14"/>
  <c r="S181" i="14"/>
  <c r="T181" i="14"/>
  <c r="V181" i="14"/>
  <c r="X181" i="14"/>
  <c r="Y181" i="14"/>
  <c r="A182" i="14"/>
  <c r="B182" i="14"/>
  <c r="C182" i="14"/>
  <c r="D182" i="14"/>
  <c r="F182" i="14"/>
  <c r="G182" i="14"/>
  <c r="H182" i="14"/>
  <c r="J182" i="14"/>
  <c r="L182" i="14"/>
  <c r="M182" i="14"/>
  <c r="P182" i="14"/>
  <c r="R182" i="14"/>
  <c r="S182" i="14"/>
  <c r="V182" i="14"/>
  <c r="X182" i="14"/>
  <c r="Y182" i="14"/>
  <c r="A183" i="14"/>
  <c r="B183" i="14"/>
  <c r="C183" i="14"/>
  <c r="D183" i="14"/>
  <c r="F183" i="14"/>
  <c r="G183" i="14"/>
  <c r="H183" i="14"/>
  <c r="J183" i="14"/>
  <c r="L183" i="14"/>
  <c r="M183" i="14"/>
  <c r="N183" i="14"/>
  <c r="P183" i="14"/>
  <c r="R183" i="14"/>
  <c r="S183" i="14"/>
  <c r="T183" i="14"/>
  <c r="V183" i="14"/>
  <c r="X183" i="14"/>
  <c r="Y183" i="14"/>
  <c r="Z183" i="14"/>
  <c r="A184" i="14"/>
  <c r="B184" i="14"/>
  <c r="C184" i="14"/>
  <c r="D184" i="14"/>
  <c r="F184" i="14"/>
  <c r="G184" i="14"/>
  <c r="J184" i="14"/>
  <c r="L184" i="14"/>
  <c r="M184" i="14"/>
  <c r="N184" i="14"/>
  <c r="P184" i="14"/>
  <c r="R184" i="14"/>
  <c r="S184" i="14"/>
  <c r="V184" i="14"/>
  <c r="X184" i="14"/>
  <c r="Y184" i="14"/>
  <c r="A185" i="14"/>
  <c r="B185" i="14"/>
  <c r="C185" i="14"/>
  <c r="D185" i="14"/>
  <c r="F185" i="14"/>
  <c r="G185" i="14"/>
  <c r="J185" i="14"/>
  <c r="L185" i="14"/>
  <c r="M185" i="14"/>
  <c r="N185" i="14"/>
  <c r="P185" i="14"/>
  <c r="R185" i="14"/>
  <c r="S185" i="14"/>
  <c r="V185" i="14"/>
  <c r="X185" i="14"/>
  <c r="Y185" i="14"/>
  <c r="Z185" i="14"/>
  <c r="A186" i="14"/>
  <c r="B186" i="14"/>
  <c r="C186" i="14"/>
  <c r="D186" i="14"/>
  <c r="F186" i="14"/>
  <c r="G186" i="14"/>
  <c r="J186" i="14"/>
  <c r="L186" i="14"/>
  <c r="M186" i="14"/>
  <c r="N186" i="14"/>
  <c r="P186" i="14"/>
  <c r="R186" i="14"/>
  <c r="S186" i="14"/>
  <c r="T186" i="14"/>
  <c r="V186" i="14"/>
  <c r="X186" i="14"/>
  <c r="Y186" i="14"/>
  <c r="Z186" i="14"/>
  <c r="A187" i="14"/>
  <c r="B187" i="14"/>
  <c r="C187" i="14"/>
  <c r="D187" i="14"/>
  <c r="F187" i="14"/>
  <c r="G187" i="14"/>
  <c r="H187" i="14"/>
  <c r="J187" i="14"/>
  <c r="L187" i="14"/>
  <c r="M187" i="14"/>
  <c r="N187" i="14"/>
  <c r="P187" i="14"/>
  <c r="R187" i="14"/>
  <c r="S187" i="14"/>
  <c r="T187" i="14"/>
  <c r="V187" i="14"/>
  <c r="X187" i="14"/>
  <c r="Y187" i="14"/>
  <c r="Z187" i="14"/>
  <c r="A188" i="14"/>
  <c r="B188" i="14"/>
  <c r="C188" i="14"/>
  <c r="D188" i="14"/>
  <c r="F188" i="14"/>
  <c r="G188" i="14"/>
  <c r="J188" i="14"/>
  <c r="L188" i="14"/>
  <c r="M188" i="14"/>
  <c r="N188" i="14"/>
  <c r="P188" i="14"/>
  <c r="R188" i="14"/>
  <c r="S188" i="14"/>
  <c r="T188" i="14"/>
  <c r="V188" i="14"/>
  <c r="Y188" i="14"/>
  <c r="A189" i="14"/>
  <c r="B189" i="14"/>
  <c r="C189" i="14"/>
  <c r="D189" i="14"/>
  <c r="F189" i="14"/>
  <c r="G189" i="14"/>
  <c r="H189" i="14"/>
  <c r="J189" i="14"/>
  <c r="L189" i="14"/>
  <c r="M189" i="14"/>
  <c r="N189" i="14"/>
  <c r="P189" i="14"/>
  <c r="R189" i="14"/>
  <c r="S189" i="14"/>
  <c r="V189" i="14"/>
  <c r="Y189" i="14"/>
  <c r="A190" i="14"/>
  <c r="B190" i="14"/>
  <c r="C190" i="14"/>
  <c r="D190" i="14"/>
  <c r="F190" i="14"/>
  <c r="G190" i="14"/>
  <c r="H190" i="14"/>
  <c r="J190" i="14"/>
  <c r="L190" i="14"/>
  <c r="M190" i="14"/>
  <c r="P190" i="14"/>
  <c r="R190" i="14"/>
  <c r="S190" i="14"/>
  <c r="V190" i="14"/>
  <c r="X190" i="14"/>
  <c r="Y190" i="14"/>
  <c r="D148" i="14"/>
  <c r="F148" i="14"/>
  <c r="G148" i="14"/>
  <c r="H148" i="14"/>
  <c r="J148" i="14"/>
  <c r="L148" i="14"/>
  <c r="M148" i="14"/>
  <c r="P148" i="14"/>
  <c r="R148" i="14"/>
  <c r="S148" i="14"/>
  <c r="X148" i="14"/>
  <c r="Y148" i="14"/>
  <c r="D149" i="14"/>
  <c r="F149" i="14"/>
  <c r="G149" i="14"/>
  <c r="H149" i="14"/>
  <c r="J149" i="14"/>
  <c r="M149" i="14"/>
  <c r="P149" i="14"/>
  <c r="R149" i="14"/>
  <c r="S149" i="14"/>
  <c r="T149" i="14"/>
  <c r="V149" i="14"/>
  <c r="X149" i="14"/>
  <c r="Y149" i="14"/>
  <c r="D150" i="14"/>
  <c r="F150" i="14"/>
  <c r="G150" i="14"/>
  <c r="J150" i="14"/>
  <c r="L150" i="14"/>
  <c r="M150" i="14"/>
  <c r="P150" i="14"/>
  <c r="R150" i="14"/>
  <c r="S150" i="14"/>
  <c r="T150" i="14"/>
  <c r="V150" i="14"/>
  <c r="Y150" i="14"/>
  <c r="D151" i="14"/>
  <c r="F151" i="14"/>
  <c r="G151" i="14"/>
  <c r="L151" i="14"/>
  <c r="M151" i="14"/>
  <c r="P151" i="14"/>
  <c r="R151" i="14"/>
  <c r="S151" i="14"/>
  <c r="T151" i="14"/>
  <c r="V151" i="14"/>
  <c r="X151" i="14"/>
  <c r="Y151" i="14"/>
  <c r="Z151" i="14"/>
  <c r="D152" i="14"/>
  <c r="F152" i="14"/>
  <c r="G152" i="14"/>
  <c r="H152" i="14"/>
  <c r="J152" i="14"/>
  <c r="L152" i="14"/>
  <c r="M152" i="14"/>
  <c r="P152" i="14"/>
  <c r="R152" i="14"/>
  <c r="S152" i="14"/>
  <c r="X152" i="14"/>
  <c r="Y152" i="14"/>
  <c r="D153" i="14"/>
  <c r="F153" i="14"/>
  <c r="G153" i="14"/>
  <c r="J153" i="14"/>
  <c r="L153" i="14"/>
  <c r="M153" i="14"/>
  <c r="P153" i="14"/>
  <c r="R153" i="14"/>
  <c r="S153" i="14"/>
  <c r="T153" i="14"/>
  <c r="V153" i="14"/>
  <c r="X153" i="14"/>
  <c r="Y153" i="14"/>
  <c r="D154" i="14"/>
  <c r="F154" i="14"/>
  <c r="G154" i="14"/>
  <c r="J154" i="14"/>
  <c r="L154" i="14"/>
  <c r="M154" i="14"/>
  <c r="P154" i="14"/>
  <c r="R154" i="14"/>
  <c r="S154" i="14"/>
  <c r="V154" i="14"/>
  <c r="Y154" i="14"/>
  <c r="D155" i="14"/>
  <c r="F155" i="14"/>
  <c r="G155" i="14"/>
  <c r="J155" i="14"/>
  <c r="L155" i="14"/>
  <c r="M155" i="14"/>
  <c r="N155" i="14"/>
  <c r="P155" i="14"/>
  <c r="R155" i="14"/>
  <c r="S155" i="14"/>
  <c r="V155" i="14"/>
  <c r="X155" i="14"/>
  <c r="Y155" i="14"/>
  <c r="Z155" i="14"/>
  <c r="D156" i="14"/>
  <c r="F156" i="14"/>
  <c r="G156" i="14"/>
  <c r="J156" i="14"/>
  <c r="L156" i="14"/>
  <c r="M156" i="14"/>
  <c r="P156" i="14"/>
  <c r="R156" i="14"/>
  <c r="S156" i="14"/>
  <c r="T156" i="14"/>
  <c r="X156" i="14"/>
  <c r="Y156" i="14"/>
  <c r="D157" i="14"/>
  <c r="F157" i="14"/>
  <c r="G157" i="14"/>
  <c r="H157" i="14"/>
  <c r="J157" i="14"/>
  <c r="L157" i="14"/>
  <c r="M157" i="14"/>
  <c r="N157" i="14"/>
  <c r="P157" i="14"/>
  <c r="R157" i="14"/>
  <c r="S157" i="14"/>
  <c r="T157" i="14"/>
  <c r="V157" i="14"/>
  <c r="X157" i="14"/>
  <c r="Y157" i="14"/>
  <c r="D158" i="14"/>
  <c r="F158" i="14"/>
  <c r="G158" i="14"/>
  <c r="H158" i="14"/>
  <c r="J158" i="14"/>
  <c r="L158" i="14"/>
  <c r="M158" i="14"/>
  <c r="P158" i="14"/>
  <c r="R158" i="14"/>
  <c r="S158" i="14"/>
  <c r="T158" i="14"/>
  <c r="V158" i="14"/>
  <c r="Y158" i="14"/>
  <c r="D159" i="14"/>
  <c r="F159" i="14"/>
  <c r="G159" i="14"/>
  <c r="H159" i="14"/>
  <c r="J159" i="14"/>
  <c r="L159" i="14"/>
  <c r="M159" i="14"/>
  <c r="N159" i="14"/>
  <c r="P159" i="14"/>
  <c r="R159" i="14"/>
  <c r="S159" i="14"/>
  <c r="T159" i="14"/>
  <c r="V159" i="14"/>
  <c r="X159" i="14"/>
  <c r="Y159" i="14"/>
  <c r="Z159" i="14"/>
  <c r="D160" i="14"/>
  <c r="F160" i="14"/>
  <c r="G160" i="14"/>
  <c r="J160" i="14"/>
  <c r="L160" i="14"/>
  <c r="M160" i="14"/>
  <c r="P160" i="14"/>
  <c r="R160" i="14"/>
  <c r="S160" i="14"/>
  <c r="X160" i="14"/>
  <c r="Y160" i="14"/>
  <c r="D161" i="14"/>
  <c r="F161" i="14"/>
  <c r="G161" i="14"/>
  <c r="H161" i="14"/>
  <c r="J161" i="14"/>
  <c r="L161" i="14"/>
  <c r="M161" i="14"/>
  <c r="N161" i="14"/>
  <c r="P161" i="14"/>
  <c r="R161" i="14"/>
  <c r="S161" i="14"/>
  <c r="T161" i="14"/>
  <c r="V161" i="14"/>
  <c r="X161" i="14"/>
  <c r="Y161" i="14"/>
  <c r="D162" i="14"/>
  <c r="F162" i="14"/>
  <c r="G162" i="14"/>
  <c r="J162" i="14"/>
  <c r="L162" i="14"/>
  <c r="M162" i="14"/>
  <c r="P162" i="14"/>
  <c r="R162" i="14"/>
  <c r="S162" i="14"/>
  <c r="T162" i="14"/>
  <c r="V162" i="14"/>
  <c r="X162" i="14"/>
  <c r="Y162" i="14"/>
  <c r="Z162" i="14"/>
  <c r="D163" i="14"/>
  <c r="F163" i="14"/>
  <c r="G163" i="14"/>
  <c r="J163" i="14"/>
  <c r="L163" i="14"/>
  <c r="M163" i="14"/>
  <c r="N163" i="14"/>
  <c r="P163" i="14"/>
  <c r="R163" i="14"/>
  <c r="S163" i="14"/>
  <c r="T163" i="14"/>
  <c r="V163" i="14"/>
  <c r="X163" i="14"/>
  <c r="Y163" i="14"/>
  <c r="D164" i="14"/>
  <c r="F164" i="14"/>
  <c r="G164" i="14"/>
  <c r="J164" i="14"/>
  <c r="L164" i="14"/>
  <c r="M164" i="14"/>
  <c r="N164" i="14"/>
  <c r="P164" i="14"/>
  <c r="R164" i="14"/>
  <c r="S164" i="14"/>
  <c r="V164" i="14"/>
  <c r="X164" i="14"/>
  <c r="Y164" i="14"/>
  <c r="D165" i="14"/>
  <c r="G165" i="14"/>
  <c r="J165" i="14"/>
  <c r="L165" i="14"/>
  <c r="M165" i="14"/>
  <c r="N165" i="14"/>
  <c r="P165" i="14"/>
  <c r="R165" i="14"/>
  <c r="S165" i="14"/>
  <c r="T165" i="14"/>
  <c r="V165" i="14"/>
  <c r="X165" i="14"/>
  <c r="Y165" i="14"/>
  <c r="Z165" i="14"/>
  <c r="D166" i="14"/>
  <c r="F166" i="14"/>
  <c r="G166" i="14"/>
  <c r="J166" i="14"/>
  <c r="L166" i="14"/>
  <c r="M166" i="14"/>
  <c r="P166" i="14"/>
  <c r="S166" i="14"/>
  <c r="V166" i="14"/>
  <c r="X166" i="14"/>
  <c r="Y166" i="14"/>
  <c r="G90" i="14"/>
  <c r="S90" i="14"/>
  <c r="Y90" i="14"/>
  <c r="G91" i="14"/>
  <c r="S91" i="14"/>
  <c r="Y91" i="14"/>
  <c r="G92" i="14"/>
  <c r="S92" i="14"/>
  <c r="Y92" i="14"/>
  <c r="G93" i="14"/>
  <c r="S93" i="14"/>
  <c r="Y93" i="14"/>
  <c r="G94" i="14"/>
  <c r="S94" i="14"/>
  <c r="Y94" i="14"/>
  <c r="G95" i="14"/>
  <c r="S95" i="14"/>
  <c r="Y95" i="14"/>
  <c r="G96" i="14"/>
  <c r="S96" i="14"/>
  <c r="Y96" i="14"/>
  <c r="G97" i="14"/>
  <c r="S97" i="14"/>
  <c r="Y97" i="14"/>
  <c r="G98" i="14"/>
  <c r="S98" i="14"/>
  <c r="Y98" i="14"/>
  <c r="G99" i="14"/>
  <c r="S99" i="14"/>
  <c r="Y99" i="14"/>
  <c r="G100" i="14"/>
  <c r="S100" i="14"/>
  <c r="Y100" i="14"/>
  <c r="G101" i="14"/>
  <c r="S101" i="14"/>
  <c r="Y101" i="14"/>
  <c r="G102" i="14"/>
  <c r="S102" i="14"/>
  <c r="Y102" i="14"/>
  <c r="G103" i="14"/>
  <c r="S103" i="14"/>
  <c r="Y103" i="14"/>
  <c r="G104" i="14"/>
  <c r="S104" i="14"/>
  <c r="Y104" i="14"/>
  <c r="G105" i="14"/>
  <c r="S105" i="14"/>
  <c r="Y105" i="14"/>
  <c r="G106" i="14"/>
  <c r="S106" i="14"/>
  <c r="Y106" i="14"/>
  <c r="G107" i="14"/>
  <c r="S107" i="14"/>
  <c r="Y107" i="14"/>
  <c r="G108" i="14"/>
  <c r="S108" i="14"/>
  <c r="Y108" i="14"/>
  <c r="G109" i="14"/>
  <c r="S109" i="14"/>
  <c r="Y109" i="14"/>
  <c r="G110" i="14"/>
  <c r="S110" i="14"/>
  <c r="Y110" i="14"/>
  <c r="G111" i="14"/>
  <c r="S111" i="14"/>
  <c r="Y111" i="14"/>
  <c r="G112" i="14"/>
  <c r="S112" i="14"/>
  <c r="Y112" i="14"/>
  <c r="G113" i="14"/>
  <c r="S113" i="14"/>
  <c r="Y113" i="14"/>
  <c r="G114" i="14"/>
  <c r="S114" i="14"/>
  <c r="Y114" i="14"/>
  <c r="G115" i="14"/>
  <c r="S115" i="14"/>
  <c r="Y115" i="14"/>
  <c r="G116" i="14"/>
  <c r="S116" i="14"/>
  <c r="Y116" i="14"/>
  <c r="G117" i="14"/>
  <c r="S117" i="14"/>
  <c r="Y117" i="14"/>
  <c r="G118" i="14"/>
  <c r="S118" i="14"/>
  <c r="Y118" i="14"/>
  <c r="C59" i="13"/>
  <c r="B59" i="13"/>
  <c r="C57" i="13"/>
  <c r="B57" i="13"/>
  <c r="C55" i="13"/>
  <c r="B55" i="13"/>
  <c r="C53" i="13"/>
  <c r="B53" i="13"/>
  <c r="C51" i="13"/>
  <c r="B51" i="13"/>
  <c r="C49" i="13"/>
  <c r="B49" i="13"/>
  <c r="C47" i="13"/>
  <c r="B47" i="13"/>
  <c r="C45" i="13"/>
  <c r="B45" i="13"/>
  <c r="B15" i="13"/>
  <c r="C15" i="13"/>
  <c r="C13" i="13"/>
  <c r="B13" i="13"/>
  <c r="C11" i="13"/>
  <c r="B11" i="13"/>
  <c r="C9" i="13"/>
  <c r="B9" i="13"/>
  <c r="B80" i="8"/>
  <c r="C80" i="8"/>
  <c r="D80" i="8"/>
  <c r="B81" i="8"/>
  <c r="C81" i="8"/>
  <c r="D81" i="8"/>
  <c r="B82" i="8"/>
  <c r="C82" i="8"/>
  <c r="D82" i="8"/>
  <c r="B83" i="8"/>
  <c r="C83" i="8"/>
  <c r="D83" i="8"/>
  <c r="B84" i="8"/>
  <c r="C84" i="8"/>
  <c r="D84" i="8"/>
  <c r="B85" i="8"/>
  <c r="C85" i="8"/>
  <c r="D85" i="8"/>
  <c r="B86" i="8"/>
  <c r="C86" i="8"/>
  <c r="D86" i="8"/>
  <c r="B87" i="8"/>
  <c r="C87" i="8"/>
  <c r="D87" i="8"/>
  <c r="B88" i="8"/>
  <c r="C88" i="8"/>
  <c r="D88" i="8"/>
  <c r="B89" i="8"/>
  <c r="C89" i="8"/>
  <c r="D89" i="8"/>
  <c r="B90" i="8"/>
  <c r="C90" i="8"/>
  <c r="D90" i="8"/>
  <c r="B91" i="8"/>
  <c r="C91" i="8"/>
  <c r="D91" i="8"/>
  <c r="B92" i="8"/>
  <c r="C92" i="8"/>
  <c r="D92" i="8"/>
  <c r="B93" i="8"/>
  <c r="C93" i="8"/>
  <c r="D93" i="8"/>
  <c r="B94" i="8"/>
  <c r="C94" i="8"/>
  <c r="D94" i="8"/>
  <c r="B95" i="8"/>
  <c r="C95" i="8"/>
  <c r="D95" i="8"/>
  <c r="B96" i="8"/>
  <c r="C96" i="8"/>
  <c r="D96" i="8"/>
  <c r="B97" i="8"/>
  <c r="C97" i="8"/>
  <c r="D97" i="8"/>
  <c r="B98" i="8"/>
  <c r="C98" i="8"/>
  <c r="D98" i="8"/>
  <c r="D79" i="8"/>
  <c r="C79" i="8"/>
  <c r="B21" i="23"/>
  <c r="A43" i="19"/>
  <c r="B43" i="19"/>
  <c r="F43" i="19"/>
  <c r="K43" i="19"/>
  <c r="A44" i="19"/>
  <c r="B44" i="19"/>
  <c r="F44" i="19"/>
  <c r="K44" i="19"/>
  <c r="A45" i="19"/>
  <c r="B45" i="19"/>
  <c r="F45" i="19"/>
  <c r="K45" i="19"/>
  <c r="A46" i="19"/>
  <c r="B46" i="19"/>
  <c r="F46" i="19"/>
  <c r="K46" i="19"/>
  <c r="A47" i="19"/>
  <c r="B47" i="19"/>
  <c r="F47" i="19"/>
  <c r="K47" i="19"/>
  <c r="A48" i="19"/>
  <c r="B48" i="19"/>
  <c r="F48" i="19"/>
  <c r="K48" i="19"/>
  <c r="A49" i="19"/>
  <c r="B49" i="19"/>
  <c r="F49" i="19"/>
  <c r="K49" i="19"/>
  <c r="A37" i="19"/>
  <c r="B37" i="19"/>
  <c r="F37" i="19"/>
  <c r="K37" i="19"/>
  <c r="A31" i="19"/>
  <c r="B31" i="19"/>
  <c r="F31" i="19"/>
  <c r="K31" i="19"/>
  <c r="A32" i="19"/>
  <c r="B32" i="19"/>
  <c r="F32" i="19"/>
  <c r="K32" i="19"/>
  <c r="A33" i="19"/>
  <c r="B33" i="19"/>
  <c r="F33" i="19"/>
  <c r="K33" i="19"/>
  <c r="A34" i="19"/>
  <c r="B34" i="19"/>
  <c r="F34" i="19"/>
  <c r="K34" i="19"/>
  <c r="A35" i="19"/>
  <c r="B35" i="19"/>
  <c r="F35" i="19"/>
  <c r="K35" i="19"/>
  <c r="A36" i="19"/>
  <c r="B36" i="19"/>
  <c r="F36" i="19"/>
  <c r="K36" i="19"/>
  <c r="A23" i="19"/>
  <c r="B23" i="19"/>
  <c r="F23" i="19"/>
  <c r="K23" i="19"/>
  <c r="A24" i="19"/>
  <c r="B24" i="19"/>
  <c r="F24" i="19"/>
  <c r="K24" i="19"/>
  <c r="A25" i="19"/>
  <c r="B25" i="19"/>
  <c r="F25" i="19"/>
  <c r="K25" i="19"/>
  <c r="A15" i="19"/>
  <c r="B15" i="19"/>
  <c r="F15" i="19"/>
  <c r="K15" i="19"/>
  <c r="A16" i="19"/>
  <c r="B16" i="19"/>
  <c r="F16" i="19"/>
  <c r="K16" i="19"/>
  <c r="A17" i="19"/>
  <c r="B17" i="19"/>
  <c r="F17" i="19"/>
  <c r="K17" i="19"/>
  <c r="K9" i="19"/>
  <c r="F8" i="19"/>
  <c r="K8" i="19"/>
  <c r="F6" i="19"/>
  <c r="K6" i="19"/>
  <c r="F7" i="19"/>
  <c r="K7" i="19"/>
  <c r="F9" i="19"/>
  <c r="B7" i="19"/>
  <c r="B6" i="19"/>
  <c r="A6" i="19"/>
  <c r="J49" i="19"/>
  <c r="L49" i="19"/>
  <c r="E49" i="19"/>
  <c r="G49" i="19"/>
  <c r="J48" i="19"/>
  <c r="E48" i="19"/>
  <c r="J47" i="19"/>
  <c r="E47" i="19"/>
  <c r="J46" i="19"/>
  <c r="L46" i="19"/>
  <c r="E46" i="19"/>
  <c r="C46" i="19"/>
  <c r="J45" i="19"/>
  <c r="E45" i="19"/>
  <c r="J44" i="19"/>
  <c r="E44" i="19"/>
  <c r="G44" i="19"/>
  <c r="J43" i="19"/>
  <c r="E43" i="19"/>
  <c r="G43" i="19"/>
  <c r="J37" i="19"/>
  <c r="E37" i="19"/>
  <c r="J36" i="19"/>
  <c r="L36" i="19"/>
  <c r="E36" i="19"/>
  <c r="J35" i="19"/>
  <c r="L35" i="19"/>
  <c r="E35" i="19"/>
  <c r="J34" i="19"/>
  <c r="L34" i="19"/>
  <c r="E34" i="19"/>
  <c r="C34" i="19"/>
  <c r="J33" i="19"/>
  <c r="E33" i="19"/>
  <c r="G33" i="19"/>
  <c r="J32" i="19"/>
  <c r="E32" i="19"/>
  <c r="J31" i="19"/>
  <c r="E31" i="19"/>
  <c r="G31" i="19"/>
  <c r="J25" i="19"/>
  <c r="E25" i="19"/>
  <c r="J24" i="19"/>
  <c r="E24" i="19"/>
  <c r="J23" i="19"/>
  <c r="E23" i="19"/>
  <c r="J17" i="19"/>
  <c r="E17" i="19"/>
  <c r="J16" i="19"/>
  <c r="E16" i="19"/>
  <c r="J15" i="19"/>
  <c r="E15" i="19"/>
  <c r="J6" i="19"/>
  <c r="E7" i="19"/>
  <c r="J7" i="19"/>
  <c r="E8" i="19"/>
  <c r="J8" i="19"/>
  <c r="E9" i="19"/>
  <c r="J9" i="19"/>
  <c r="E6" i="19"/>
  <c r="D78" i="12"/>
  <c r="C78" i="12"/>
  <c r="B78" i="12"/>
  <c r="D77" i="12"/>
  <c r="C77" i="12"/>
  <c r="B77" i="12"/>
  <c r="D76" i="12"/>
  <c r="C76" i="12"/>
  <c r="B76" i="12"/>
  <c r="D75" i="12"/>
  <c r="C75" i="12"/>
  <c r="B75" i="12"/>
  <c r="D74" i="12"/>
  <c r="C74" i="12"/>
  <c r="B74" i="12"/>
  <c r="D73" i="12"/>
  <c r="C73" i="12"/>
  <c r="B73" i="12"/>
  <c r="D72" i="12"/>
  <c r="C72" i="12"/>
  <c r="B72" i="12"/>
  <c r="D71" i="12"/>
  <c r="C71" i="12"/>
  <c r="B71" i="12"/>
  <c r="D70" i="12"/>
  <c r="C70" i="12"/>
  <c r="B70" i="12"/>
  <c r="D69" i="12"/>
  <c r="C69" i="12"/>
  <c r="B69" i="12"/>
  <c r="D68" i="12"/>
  <c r="C68" i="12"/>
  <c r="B68" i="12"/>
  <c r="D67" i="12"/>
  <c r="C67" i="12"/>
  <c r="B67" i="12"/>
  <c r="D66" i="12"/>
  <c r="C66" i="12"/>
  <c r="B66" i="12"/>
  <c r="D65" i="12"/>
  <c r="C65" i="12"/>
  <c r="B65" i="12"/>
  <c r="D64" i="12"/>
  <c r="C64" i="12"/>
  <c r="B64" i="12"/>
  <c r="D59" i="12"/>
  <c r="C59" i="12"/>
  <c r="B59" i="12"/>
  <c r="D58" i="12"/>
  <c r="C58" i="12"/>
  <c r="B58" i="12"/>
  <c r="D57" i="12"/>
  <c r="C57" i="12"/>
  <c r="B57" i="12"/>
  <c r="D56" i="12"/>
  <c r="C56" i="12"/>
  <c r="B56" i="12"/>
  <c r="D55" i="12"/>
  <c r="C55" i="12"/>
  <c r="B55" i="12"/>
  <c r="D54" i="12"/>
  <c r="C54" i="12"/>
  <c r="B54" i="12"/>
  <c r="D53" i="12"/>
  <c r="C53" i="12"/>
  <c r="B53" i="12"/>
  <c r="D52" i="12"/>
  <c r="C52" i="12"/>
  <c r="B52" i="12"/>
  <c r="D51" i="12"/>
  <c r="C51" i="12"/>
  <c r="B51" i="12"/>
  <c r="D50" i="12"/>
  <c r="C50" i="12"/>
  <c r="B50" i="12"/>
  <c r="D49" i="12"/>
  <c r="C49" i="12"/>
  <c r="B49" i="12"/>
  <c r="D48" i="12"/>
  <c r="C48" i="12"/>
  <c r="B48" i="12"/>
  <c r="D47" i="12"/>
  <c r="C47" i="12"/>
  <c r="B47" i="12"/>
  <c r="D46" i="12"/>
  <c r="C46" i="12"/>
  <c r="B46" i="12"/>
  <c r="D45" i="12"/>
  <c r="C45" i="12"/>
  <c r="B45" i="12"/>
  <c r="D40" i="12"/>
  <c r="C40" i="12"/>
  <c r="B40" i="12"/>
  <c r="D39" i="12"/>
  <c r="C39" i="12"/>
  <c r="B39" i="12"/>
  <c r="D38" i="12"/>
  <c r="C38" i="12"/>
  <c r="B38" i="12"/>
  <c r="D37" i="12"/>
  <c r="C37" i="12"/>
  <c r="B37" i="12"/>
  <c r="D36" i="12"/>
  <c r="C36" i="12"/>
  <c r="B36" i="12"/>
  <c r="D35" i="12"/>
  <c r="C35" i="12"/>
  <c r="B35" i="12"/>
  <c r="D34" i="12"/>
  <c r="C34" i="12"/>
  <c r="B34" i="12"/>
  <c r="D33" i="12"/>
  <c r="C33" i="12"/>
  <c r="B33" i="12"/>
  <c r="D32" i="12"/>
  <c r="C32" i="12"/>
  <c r="B32" i="12"/>
  <c r="D31" i="12"/>
  <c r="C31" i="12"/>
  <c r="B31" i="12"/>
  <c r="D30" i="12"/>
  <c r="C30" i="12"/>
  <c r="B30" i="12"/>
  <c r="D29" i="12"/>
  <c r="C29" i="12"/>
  <c r="B29" i="12"/>
  <c r="D28" i="12"/>
  <c r="C28" i="12"/>
  <c r="B28" i="12"/>
  <c r="D27" i="12"/>
  <c r="C27" i="12"/>
  <c r="B27" i="12"/>
  <c r="D26" i="12"/>
  <c r="C26" i="12"/>
  <c r="B26" i="12"/>
  <c r="A267" i="14"/>
  <c r="B267" i="14"/>
  <c r="C267" i="14"/>
  <c r="D267" i="14"/>
  <c r="F267" i="14"/>
  <c r="G267" i="14"/>
  <c r="J267" i="14"/>
  <c r="L267" i="14"/>
  <c r="M267" i="14"/>
  <c r="P267" i="14"/>
  <c r="R267" i="14"/>
  <c r="S267" i="14"/>
  <c r="V267" i="14"/>
  <c r="X267" i="14"/>
  <c r="Y267" i="14"/>
  <c r="A268" i="14"/>
  <c r="B268" i="14"/>
  <c r="C268" i="14"/>
  <c r="D268" i="14"/>
  <c r="F268" i="14"/>
  <c r="G268" i="14"/>
  <c r="J268" i="14"/>
  <c r="L268" i="14"/>
  <c r="M268" i="14"/>
  <c r="P268" i="14"/>
  <c r="R268" i="14"/>
  <c r="S268" i="14"/>
  <c r="V268" i="14"/>
  <c r="X268" i="14"/>
  <c r="Y268" i="14"/>
  <c r="A269" i="14"/>
  <c r="B269" i="14"/>
  <c r="C269" i="14"/>
  <c r="D269" i="14"/>
  <c r="F269" i="14"/>
  <c r="G269" i="14"/>
  <c r="J269" i="14"/>
  <c r="L269" i="14"/>
  <c r="M269" i="14"/>
  <c r="P269" i="14"/>
  <c r="R269" i="14"/>
  <c r="S269" i="14"/>
  <c r="V269" i="14"/>
  <c r="X269" i="14"/>
  <c r="Y269" i="14"/>
  <c r="A270" i="14"/>
  <c r="B270" i="14"/>
  <c r="C270" i="14"/>
  <c r="D270" i="14"/>
  <c r="F270" i="14"/>
  <c r="G270" i="14"/>
  <c r="J270" i="14"/>
  <c r="L270" i="14"/>
  <c r="M270" i="14"/>
  <c r="P270" i="14"/>
  <c r="R270" i="14"/>
  <c r="S270" i="14"/>
  <c r="V270" i="14"/>
  <c r="X270" i="14"/>
  <c r="Y270" i="14"/>
  <c r="A271" i="14"/>
  <c r="B271" i="14"/>
  <c r="C271" i="14"/>
  <c r="D271" i="14"/>
  <c r="F271" i="14"/>
  <c r="G271" i="14"/>
  <c r="J271" i="14"/>
  <c r="L271" i="14"/>
  <c r="M271" i="14"/>
  <c r="P271" i="14"/>
  <c r="R271" i="14"/>
  <c r="S271" i="14"/>
  <c r="V271" i="14"/>
  <c r="X271" i="14"/>
  <c r="Y271" i="14"/>
  <c r="A272" i="14"/>
  <c r="B272" i="14"/>
  <c r="C272" i="14"/>
  <c r="D272" i="14"/>
  <c r="F272" i="14"/>
  <c r="G272" i="14"/>
  <c r="J272" i="14"/>
  <c r="L272" i="14"/>
  <c r="M272" i="14"/>
  <c r="P272" i="14"/>
  <c r="R272" i="14"/>
  <c r="S272" i="14"/>
  <c r="V272" i="14"/>
  <c r="X272" i="14"/>
  <c r="Y272" i="14"/>
  <c r="A273" i="14"/>
  <c r="B273" i="14"/>
  <c r="C273" i="14"/>
  <c r="D273" i="14"/>
  <c r="F273" i="14"/>
  <c r="G273" i="14"/>
  <c r="J273" i="14"/>
  <c r="L273" i="14"/>
  <c r="M273" i="14"/>
  <c r="P273" i="14"/>
  <c r="R273" i="14"/>
  <c r="S273" i="14"/>
  <c r="V273" i="14"/>
  <c r="X273" i="14"/>
  <c r="Y273" i="14"/>
  <c r="A274" i="14"/>
  <c r="B274" i="14"/>
  <c r="C274" i="14"/>
  <c r="D274" i="14"/>
  <c r="F274" i="14"/>
  <c r="G274" i="14"/>
  <c r="J274" i="14"/>
  <c r="L274" i="14"/>
  <c r="M274" i="14"/>
  <c r="P274" i="14"/>
  <c r="R274" i="14"/>
  <c r="S274" i="14"/>
  <c r="V274" i="14"/>
  <c r="X274" i="14"/>
  <c r="Y274" i="14"/>
  <c r="A275" i="14"/>
  <c r="B275" i="14"/>
  <c r="C275" i="14"/>
  <c r="D275" i="14"/>
  <c r="F275" i="14"/>
  <c r="G275" i="14"/>
  <c r="J275" i="14"/>
  <c r="L275" i="14"/>
  <c r="M275" i="14"/>
  <c r="P275" i="14"/>
  <c r="R275" i="14"/>
  <c r="S275" i="14"/>
  <c r="V275" i="14"/>
  <c r="X275" i="14"/>
  <c r="Y275" i="14"/>
  <c r="A276" i="14"/>
  <c r="B276" i="14"/>
  <c r="C276" i="14"/>
  <c r="D276" i="14"/>
  <c r="F276" i="14"/>
  <c r="G276" i="14"/>
  <c r="J276" i="14"/>
  <c r="L276" i="14"/>
  <c r="M276" i="14"/>
  <c r="P276" i="14"/>
  <c r="R276" i="14"/>
  <c r="S276" i="14"/>
  <c r="V276" i="14"/>
  <c r="X276" i="14"/>
  <c r="Y276" i="14"/>
  <c r="A277" i="14"/>
  <c r="B277" i="14"/>
  <c r="C277" i="14"/>
  <c r="D277" i="14"/>
  <c r="F277" i="14"/>
  <c r="G277" i="14"/>
  <c r="J277" i="14"/>
  <c r="L277" i="14"/>
  <c r="M277" i="14"/>
  <c r="P277" i="14"/>
  <c r="R277" i="14"/>
  <c r="S277" i="14"/>
  <c r="V277" i="14"/>
  <c r="X277" i="14"/>
  <c r="Y277" i="14"/>
  <c r="A278" i="14"/>
  <c r="B278" i="14"/>
  <c r="C278" i="14"/>
  <c r="D278" i="14"/>
  <c r="F278" i="14"/>
  <c r="G278" i="14"/>
  <c r="J278" i="14"/>
  <c r="L278" i="14"/>
  <c r="M278" i="14"/>
  <c r="P278" i="14"/>
  <c r="R278" i="14"/>
  <c r="S278" i="14"/>
  <c r="V278" i="14"/>
  <c r="X278" i="14"/>
  <c r="Y278" i="14"/>
  <c r="A279" i="14"/>
  <c r="B279" i="14"/>
  <c r="C279" i="14"/>
  <c r="D279" i="14"/>
  <c r="F279" i="14"/>
  <c r="G279" i="14"/>
  <c r="J279" i="14"/>
  <c r="L279" i="14"/>
  <c r="M279" i="14"/>
  <c r="P279" i="14"/>
  <c r="R279" i="14"/>
  <c r="S279" i="14"/>
  <c r="V279" i="14"/>
  <c r="X279" i="14"/>
  <c r="Y279" i="14"/>
  <c r="A280" i="14"/>
  <c r="B280" i="14"/>
  <c r="C280" i="14"/>
  <c r="D280" i="14"/>
  <c r="F280" i="14"/>
  <c r="G280" i="14"/>
  <c r="J280" i="14"/>
  <c r="L280" i="14"/>
  <c r="M280" i="14"/>
  <c r="P280" i="14"/>
  <c r="R280" i="14"/>
  <c r="S280" i="14"/>
  <c r="V280" i="14"/>
  <c r="X280" i="14"/>
  <c r="Y280" i="14"/>
  <c r="X266" i="14"/>
  <c r="Y266" i="14"/>
  <c r="V266" i="14"/>
  <c r="R266" i="14"/>
  <c r="S266" i="14"/>
  <c r="P266" i="14"/>
  <c r="L266" i="14"/>
  <c r="M266" i="14"/>
  <c r="J266" i="14"/>
  <c r="A248" i="14"/>
  <c r="B248" i="14"/>
  <c r="C248" i="14"/>
  <c r="D248" i="14"/>
  <c r="F248" i="14"/>
  <c r="G248" i="14"/>
  <c r="H248" i="14"/>
  <c r="J248" i="14"/>
  <c r="L248" i="14"/>
  <c r="M248" i="14"/>
  <c r="P248" i="14"/>
  <c r="R248" i="14"/>
  <c r="S248" i="14"/>
  <c r="T248" i="14"/>
  <c r="A249" i="14"/>
  <c r="B249" i="14"/>
  <c r="C249" i="14"/>
  <c r="D249" i="14"/>
  <c r="F249" i="14"/>
  <c r="G249" i="14"/>
  <c r="J249" i="14"/>
  <c r="L249" i="14"/>
  <c r="M249" i="14"/>
  <c r="N249" i="14"/>
  <c r="P249" i="14"/>
  <c r="R249" i="14"/>
  <c r="S249" i="14"/>
  <c r="A250" i="14"/>
  <c r="B250" i="14"/>
  <c r="C250" i="14"/>
  <c r="D250" i="14"/>
  <c r="F250" i="14"/>
  <c r="G250" i="14"/>
  <c r="H250" i="14"/>
  <c r="J250" i="14"/>
  <c r="L250" i="14"/>
  <c r="M250" i="14"/>
  <c r="P250" i="14"/>
  <c r="R250" i="14"/>
  <c r="S250" i="14"/>
  <c r="T250" i="14"/>
  <c r="A251" i="14"/>
  <c r="B251" i="14"/>
  <c r="C251" i="14"/>
  <c r="D251" i="14"/>
  <c r="F251" i="14"/>
  <c r="G251" i="14"/>
  <c r="H251" i="14"/>
  <c r="J251" i="14"/>
  <c r="L251" i="14"/>
  <c r="M251" i="14"/>
  <c r="N251" i="14"/>
  <c r="P251" i="14"/>
  <c r="R251" i="14"/>
  <c r="S251" i="14"/>
  <c r="A252" i="14"/>
  <c r="B252" i="14"/>
  <c r="C252" i="14"/>
  <c r="D252" i="14"/>
  <c r="F252" i="14"/>
  <c r="G252" i="14"/>
  <c r="H252" i="14"/>
  <c r="J252" i="14"/>
  <c r="L252" i="14"/>
  <c r="M252" i="14"/>
  <c r="P252" i="14"/>
  <c r="R252" i="14"/>
  <c r="S252" i="14"/>
  <c r="T252" i="14"/>
  <c r="A253" i="14"/>
  <c r="B253" i="14"/>
  <c r="C253" i="14"/>
  <c r="D253" i="14"/>
  <c r="F253" i="14"/>
  <c r="G253" i="14"/>
  <c r="J253" i="14"/>
  <c r="L253" i="14"/>
  <c r="M253" i="14"/>
  <c r="N253" i="14"/>
  <c r="P253" i="14"/>
  <c r="R253" i="14"/>
  <c r="S253" i="14"/>
  <c r="A254" i="14"/>
  <c r="B254" i="14"/>
  <c r="C254" i="14"/>
  <c r="D254" i="14"/>
  <c r="F254" i="14"/>
  <c r="G254" i="14"/>
  <c r="H254" i="14"/>
  <c r="J254" i="14"/>
  <c r="L254" i="14"/>
  <c r="M254" i="14"/>
  <c r="P254" i="14"/>
  <c r="R254" i="14"/>
  <c r="S254" i="14"/>
  <c r="T254" i="14"/>
  <c r="A255" i="14"/>
  <c r="B255" i="14"/>
  <c r="C255" i="14"/>
  <c r="D255" i="14"/>
  <c r="F255" i="14"/>
  <c r="G255" i="14"/>
  <c r="J255" i="14"/>
  <c r="L255" i="14"/>
  <c r="M255" i="14"/>
  <c r="N255" i="14"/>
  <c r="P255" i="14"/>
  <c r="R255" i="14"/>
  <c r="S255" i="14"/>
  <c r="A256" i="14"/>
  <c r="B256" i="14"/>
  <c r="C256" i="14"/>
  <c r="D256" i="14"/>
  <c r="F256" i="14"/>
  <c r="G256" i="14"/>
  <c r="H256" i="14"/>
  <c r="J256" i="14"/>
  <c r="L256" i="14"/>
  <c r="M256" i="14"/>
  <c r="P256" i="14"/>
  <c r="R256" i="14"/>
  <c r="S256" i="14"/>
  <c r="A257" i="14"/>
  <c r="B257" i="14"/>
  <c r="C257" i="14"/>
  <c r="D257" i="14"/>
  <c r="F257" i="14"/>
  <c r="G257" i="14"/>
  <c r="J257" i="14"/>
  <c r="L257" i="14"/>
  <c r="M257" i="14"/>
  <c r="P257" i="14"/>
  <c r="R257" i="14"/>
  <c r="S257" i="14"/>
  <c r="T257" i="14"/>
  <c r="A258" i="14"/>
  <c r="B258" i="14"/>
  <c r="C258" i="14"/>
  <c r="D258" i="14"/>
  <c r="F258" i="14"/>
  <c r="G258" i="14"/>
  <c r="J258" i="14"/>
  <c r="L258" i="14"/>
  <c r="M258" i="14"/>
  <c r="P258" i="14"/>
  <c r="R258" i="14"/>
  <c r="S258" i="14"/>
  <c r="T258" i="14"/>
  <c r="A259" i="14"/>
  <c r="B259" i="14"/>
  <c r="C259" i="14"/>
  <c r="D259" i="14"/>
  <c r="F259" i="14"/>
  <c r="G259" i="14"/>
  <c r="J259" i="14"/>
  <c r="L259" i="14"/>
  <c r="M259" i="14"/>
  <c r="N259" i="14"/>
  <c r="P259" i="14"/>
  <c r="R259" i="14"/>
  <c r="S259" i="14"/>
  <c r="T259" i="14"/>
  <c r="A260" i="14"/>
  <c r="B260" i="14"/>
  <c r="C260" i="14"/>
  <c r="D260" i="14"/>
  <c r="F260" i="14"/>
  <c r="G260" i="14"/>
  <c r="H260" i="14"/>
  <c r="J260" i="14"/>
  <c r="L260" i="14"/>
  <c r="M260" i="14"/>
  <c r="P260" i="14"/>
  <c r="R260" i="14"/>
  <c r="S260" i="14"/>
  <c r="T260" i="14"/>
  <c r="A261" i="14"/>
  <c r="B261" i="14"/>
  <c r="C261" i="14"/>
  <c r="D261" i="14"/>
  <c r="F261" i="14"/>
  <c r="G261" i="14"/>
  <c r="J261" i="14"/>
  <c r="L261" i="14"/>
  <c r="M261" i="14"/>
  <c r="N261" i="14"/>
  <c r="P261" i="14"/>
  <c r="R261" i="14"/>
  <c r="S261" i="14"/>
  <c r="S247" i="14"/>
  <c r="M247" i="14"/>
  <c r="J247" i="14"/>
  <c r="P247" i="14"/>
  <c r="G247" i="14"/>
  <c r="D247" i="14"/>
  <c r="V78" i="16"/>
  <c r="AA261" i="14" s="1"/>
  <c r="D78" i="16"/>
  <c r="C78" i="16"/>
  <c r="B78" i="16"/>
  <c r="V77" i="16"/>
  <c r="AA260" i="14"/>
  <c r="D77" i="16"/>
  <c r="C77" i="16"/>
  <c r="B77" i="16"/>
  <c r="D76" i="16"/>
  <c r="C76" i="16"/>
  <c r="B76" i="16"/>
  <c r="V75" i="16"/>
  <c r="AA258" i="14" s="1"/>
  <c r="D75" i="16"/>
  <c r="C75" i="16"/>
  <c r="B75" i="16"/>
  <c r="D74" i="16"/>
  <c r="C74" i="16"/>
  <c r="B74" i="16"/>
  <c r="V73" i="16"/>
  <c r="AA256" i="14" s="1"/>
  <c r="D73" i="16"/>
  <c r="C73" i="16"/>
  <c r="B73" i="16"/>
  <c r="D72" i="16"/>
  <c r="C72" i="16"/>
  <c r="B72" i="16"/>
  <c r="V71" i="16"/>
  <c r="AA254" i="14" s="1"/>
  <c r="D71" i="16"/>
  <c r="C71" i="16"/>
  <c r="B71" i="16"/>
  <c r="D70" i="16"/>
  <c r="C70" i="16"/>
  <c r="B70" i="16"/>
  <c r="V69" i="16"/>
  <c r="AA252" i="14"/>
  <c r="D69" i="16"/>
  <c r="C69" i="16"/>
  <c r="B69" i="16"/>
  <c r="V68" i="16"/>
  <c r="AA251" i="14" s="1"/>
  <c r="D68" i="16"/>
  <c r="C68" i="16"/>
  <c r="B68" i="16"/>
  <c r="V67" i="16"/>
  <c r="AA250" i="14" s="1"/>
  <c r="D67" i="16"/>
  <c r="C67" i="16"/>
  <c r="B67" i="16"/>
  <c r="D66" i="16"/>
  <c r="C66" i="16"/>
  <c r="B66" i="16"/>
  <c r="V65" i="16"/>
  <c r="AA248" i="14"/>
  <c r="D65" i="16"/>
  <c r="C65" i="16"/>
  <c r="B65" i="16"/>
  <c r="X247" i="14"/>
  <c r="D64" i="16"/>
  <c r="C64" i="16"/>
  <c r="B64" i="16"/>
  <c r="D59" i="16"/>
  <c r="C59" i="16"/>
  <c r="B59" i="16"/>
  <c r="V58" i="16"/>
  <c r="U260" i="14" s="1"/>
  <c r="D58" i="16"/>
  <c r="C58" i="16"/>
  <c r="B58" i="16"/>
  <c r="V57" i="16"/>
  <c r="U259" i="14"/>
  <c r="D57" i="16"/>
  <c r="C57" i="16"/>
  <c r="B57" i="16"/>
  <c r="V56" i="16"/>
  <c r="U258" i="14"/>
  <c r="D56" i="16"/>
  <c r="C56" i="16"/>
  <c r="B56" i="16"/>
  <c r="V55" i="16"/>
  <c r="U257" i="14" s="1"/>
  <c r="D55" i="16"/>
  <c r="C55" i="16"/>
  <c r="B55" i="16"/>
  <c r="D54" i="16"/>
  <c r="C54" i="16"/>
  <c r="B54" i="16"/>
  <c r="D53" i="16"/>
  <c r="C53" i="16"/>
  <c r="B53" i="16"/>
  <c r="V52" i="16"/>
  <c r="U254" i="14"/>
  <c r="D52" i="16"/>
  <c r="C52" i="16"/>
  <c r="B52" i="16"/>
  <c r="D51" i="16"/>
  <c r="C51" i="16"/>
  <c r="B51" i="16"/>
  <c r="V50" i="16"/>
  <c r="U252" i="14" s="1"/>
  <c r="D50" i="16"/>
  <c r="C50" i="16"/>
  <c r="B50" i="16"/>
  <c r="D49" i="16"/>
  <c r="C49" i="16"/>
  <c r="B49" i="16"/>
  <c r="V48" i="16"/>
  <c r="U250" i="14" s="1"/>
  <c r="D48" i="16"/>
  <c r="C48" i="16"/>
  <c r="B48" i="16"/>
  <c r="D47" i="16"/>
  <c r="C47" i="16"/>
  <c r="B47" i="16"/>
  <c r="V46" i="16"/>
  <c r="U248" i="14" s="1"/>
  <c r="D46" i="16"/>
  <c r="C46" i="16"/>
  <c r="B46" i="16"/>
  <c r="R247" i="14"/>
  <c r="D45" i="16"/>
  <c r="C45" i="16"/>
  <c r="B45" i="16"/>
  <c r="V40" i="16"/>
  <c r="O261" i="14" s="1"/>
  <c r="D40" i="16"/>
  <c r="C40" i="16"/>
  <c r="B40" i="16"/>
  <c r="D39" i="16"/>
  <c r="C39" i="16"/>
  <c r="B39" i="16"/>
  <c r="V38" i="16"/>
  <c r="O259" i="14" s="1"/>
  <c r="D38" i="16"/>
  <c r="C38" i="16"/>
  <c r="B38" i="16"/>
  <c r="D37" i="16"/>
  <c r="C37" i="16"/>
  <c r="B37" i="16"/>
  <c r="D36" i="16"/>
  <c r="C36" i="16"/>
  <c r="B36" i="16"/>
  <c r="D35" i="16"/>
  <c r="C35" i="16"/>
  <c r="B35" i="16"/>
  <c r="V34" i="16"/>
  <c r="O255" i="14" s="1"/>
  <c r="D34" i="16"/>
  <c r="C34" i="16"/>
  <c r="B34" i="16"/>
  <c r="D33" i="16"/>
  <c r="C33" i="16"/>
  <c r="B33" i="16"/>
  <c r="V32" i="16"/>
  <c r="O253" i="14" s="1"/>
  <c r="D32" i="16"/>
  <c r="C32" i="16"/>
  <c r="B32" i="16"/>
  <c r="D31" i="16"/>
  <c r="C31" i="16"/>
  <c r="B31" i="16"/>
  <c r="V30" i="16"/>
  <c r="O251" i="14" s="1"/>
  <c r="D30" i="16"/>
  <c r="C30" i="16"/>
  <c r="B30" i="16"/>
  <c r="D29" i="16"/>
  <c r="C29" i="16"/>
  <c r="B29" i="16"/>
  <c r="V28" i="16"/>
  <c r="O249" i="14" s="1"/>
  <c r="D28" i="16"/>
  <c r="C28" i="16"/>
  <c r="B28" i="16"/>
  <c r="D27" i="16"/>
  <c r="C27" i="16"/>
  <c r="B27" i="16"/>
  <c r="L247" i="14"/>
  <c r="D26" i="16"/>
  <c r="C26" i="16"/>
  <c r="B26" i="16"/>
  <c r="V20" i="16"/>
  <c r="I260" i="14" s="1"/>
  <c r="V16" i="16"/>
  <c r="I256" i="14" s="1"/>
  <c r="V14" i="16"/>
  <c r="I254" i="14" s="1"/>
  <c r="V12" i="16"/>
  <c r="I252" i="14" s="1"/>
  <c r="V11" i="16"/>
  <c r="I251" i="14"/>
  <c r="V10" i="16"/>
  <c r="I250" i="14" s="1"/>
  <c r="V8" i="16"/>
  <c r="I248" i="14" s="1"/>
  <c r="F247" i="14"/>
  <c r="D22" i="15"/>
  <c r="C22" i="15"/>
  <c r="B22" i="15"/>
  <c r="D17" i="15"/>
  <c r="C17" i="15"/>
  <c r="B17" i="15"/>
  <c r="D12" i="15"/>
  <c r="C12" i="15"/>
  <c r="B12" i="15"/>
  <c r="A229" i="14"/>
  <c r="B229" i="14"/>
  <c r="C229" i="14"/>
  <c r="D229" i="14"/>
  <c r="F229" i="14"/>
  <c r="G229" i="14"/>
  <c r="J229" i="14"/>
  <c r="M229" i="14"/>
  <c r="S229" i="14"/>
  <c r="Y229" i="14"/>
  <c r="A230" i="14"/>
  <c r="B230" i="14"/>
  <c r="C230" i="14"/>
  <c r="D230" i="14"/>
  <c r="F230" i="14"/>
  <c r="G230" i="14"/>
  <c r="L230" i="14"/>
  <c r="M230" i="14"/>
  <c r="R230" i="14"/>
  <c r="S230" i="14"/>
  <c r="X230" i="14"/>
  <c r="Y230" i="14"/>
  <c r="A231" i="14"/>
  <c r="B231" i="14"/>
  <c r="C231" i="14"/>
  <c r="D231" i="14"/>
  <c r="F231" i="14"/>
  <c r="G231" i="14"/>
  <c r="M231" i="14"/>
  <c r="S231" i="14"/>
  <c r="X231" i="14"/>
  <c r="Y231" i="14"/>
  <c r="A232" i="14"/>
  <c r="B232" i="14"/>
  <c r="C232" i="14"/>
  <c r="D232" i="14"/>
  <c r="F232" i="14"/>
  <c r="G232" i="14"/>
  <c r="M232" i="14"/>
  <c r="P232" i="14"/>
  <c r="R232" i="14"/>
  <c r="S232" i="14"/>
  <c r="V232" i="14"/>
  <c r="X232" i="14"/>
  <c r="Y232" i="14"/>
  <c r="A233" i="14"/>
  <c r="B233" i="14"/>
  <c r="C233" i="14"/>
  <c r="D233" i="14"/>
  <c r="F233" i="14"/>
  <c r="G233" i="14"/>
  <c r="J233" i="14"/>
  <c r="L233" i="14"/>
  <c r="M233" i="14"/>
  <c r="S233" i="14"/>
  <c r="Y233" i="14"/>
  <c r="A234" i="14"/>
  <c r="B234" i="14"/>
  <c r="C234" i="14"/>
  <c r="D234" i="14"/>
  <c r="F234" i="14"/>
  <c r="G234" i="14"/>
  <c r="L234" i="14"/>
  <c r="M234" i="14"/>
  <c r="S234" i="14"/>
  <c r="Y234" i="14"/>
  <c r="A235" i="14"/>
  <c r="B235" i="14"/>
  <c r="C235" i="14"/>
  <c r="D235" i="14"/>
  <c r="F235" i="14"/>
  <c r="G235" i="14"/>
  <c r="L235" i="14"/>
  <c r="M235" i="14"/>
  <c r="P235" i="14"/>
  <c r="S235" i="14"/>
  <c r="X235" i="14"/>
  <c r="Y235" i="14"/>
  <c r="A236" i="14"/>
  <c r="B236" i="14"/>
  <c r="C236" i="14"/>
  <c r="D236" i="14"/>
  <c r="F236" i="14"/>
  <c r="G236" i="14"/>
  <c r="J236" i="14"/>
  <c r="M236" i="14"/>
  <c r="S236" i="14"/>
  <c r="V236" i="14"/>
  <c r="Y236" i="14"/>
  <c r="A237" i="14"/>
  <c r="B237" i="14"/>
  <c r="C237" i="14"/>
  <c r="D237" i="14"/>
  <c r="F237" i="14"/>
  <c r="G237" i="14"/>
  <c r="J237" i="14"/>
  <c r="L237" i="14"/>
  <c r="M237" i="14"/>
  <c r="P237" i="14"/>
  <c r="R237" i="14"/>
  <c r="S237" i="14"/>
  <c r="Y237" i="14"/>
  <c r="A238" i="14"/>
  <c r="B238" i="14"/>
  <c r="C238" i="14"/>
  <c r="D238" i="14"/>
  <c r="F238" i="14"/>
  <c r="G238" i="14"/>
  <c r="J238" i="14"/>
  <c r="M238" i="14"/>
  <c r="S238" i="14"/>
  <c r="V238" i="14"/>
  <c r="X238" i="14"/>
  <c r="Y238" i="14"/>
  <c r="A239" i="14"/>
  <c r="B239" i="14"/>
  <c r="C239" i="14"/>
  <c r="D239" i="14"/>
  <c r="F239" i="14"/>
  <c r="G239" i="14"/>
  <c r="M239" i="14"/>
  <c r="P239" i="14"/>
  <c r="S239" i="14"/>
  <c r="X239" i="14"/>
  <c r="Y239" i="14"/>
  <c r="A240" i="14"/>
  <c r="B240" i="14"/>
  <c r="C240" i="14"/>
  <c r="D240" i="14"/>
  <c r="F240" i="14"/>
  <c r="G240" i="14"/>
  <c r="J240" i="14"/>
  <c r="M240" i="14"/>
  <c r="P240" i="14"/>
  <c r="S240" i="14"/>
  <c r="V240" i="14"/>
  <c r="Y240" i="14"/>
  <c r="A241" i="14"/>
  <c r="B241" i="14"/>
  <c r="C241" i="14"/>
  <c r="D241" i="14"/>
  <c r="F241" i="14"/>
  <c r="G241" i="14"/>
  <c r="M241" i="14"/>
  <c r="P241" i="14"/>
  <c r="S241" i="14"/>
  <c r="Y241" i="14"/>
  <c r="A242" i="14"/>
  <c r="B242" i="14"/>
  <c r="C242" i="14"/>
  <c r="D242" i="14"/>
  <c r="F242" i="14"/>
  <c r="G242" i="14"/>
  <c r="J242" i="14"/>
  <c r="L242" i="14"/>
  <c r="M242" i="14"/>
  <c r="S242" i="14"/>
  <c r="Y242" i="14"/>
  <c r="Y228" i="14"/>
  <c r="S228" i="14"/>
  <c r="M228" i="14"/>
  <c r="G228" i="14"/>
  <c r="D228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B210" i="14"/>
  <c r="C210" i="14"/>
  <c r="D210" i="14"/>
  <c r="F210" i="14"/>
  <c r="G210" i="14"/>
  <c r="J210" i="14"/>
  <c r="L210" i="14"/>
  <c r="M210" i="14"/>
  <c r="P210" i="14"/>
  <c r="R210" i="14"/>
  <c r="S210" i="14"/>
  <c r="T210" i="14"/>
  <c r="V210" i="14"/>
  <c r="X210" i="14"/>
  <c r="Y210" i="14"/>
  <c r="Z210" i="14"/>
  <c r="B211" i="14"/>
  <c r="C211" i="14"/>
  <c r="D211" i="14"/>
  <c r="F211" i="14"/>
  <c r="G211" i="14"/>
  <c r="H211" i="14"/>
  <c r="J211" i="14"/>
  <c r="L211" i="14"/>
  <c r="M211" i="14"/>
  <c r="P211" i="14"/>
  <c r="R211" i="14"/>
  <c r="S211" i="14"/>
  <c r="V211" i="14"/>
  <c r="X211" i="14"/>
  <c r="Y211" i="14"/>
  <c r="B212" i="14"/>
  <c r="C212" i="14"/>
  <c r="D212" i="14"/>
  <c r="F212" i="14"/>
  <c r="G212" i="14"/>
  <c r="H212" i="14"/>
  <c r="J212" i="14"/>
  <c r="L212" i="14"/>
  <c r="M212" i="14"/>
  <c r="P212" i="14"/>
  <c r="R212" i="14"/>
  <c r="S212" i="14"/>
  <c r="V212" i="14"/>
  <c r="X212" i="14"/>
  <c r="Y212" i="14"/>
  <c r="B213" i="14"/>
  <c r="C213" i="14"/>
  <c r="D213" i="14"/>
  <c r="F213" i="14"/>
  <c r="G213" i="14"/>
  <c r="H213" i="14"/>
  <c r="J213" i="14"/>
  <c r="L213" i="14"/>
  <c r="M213" i="14"/>
  <c r="N213" i="14"/>
  <c r="P213" i="14"/>
  <c r="R213" i="14"/>
  <c r="S213" i="14"/>
  <c r="V213" i="14"/>
  <c r="X213" i="14"/>
  <c r="Y213" i="14"/>
  <c r="B214" i="14"/>
  <c r="C214" i="14"/>
  <c r="D214" i="14"/>
  <c r="F214" i="14"/>
  <c r="G214" i="14"/>
  <c r="H214" i="14"/>
  <c r="J214" i="14"/>
  <c r="L214" i="14"/>
  <c r="M214" i="14"/>
  <c r="N214" i="14"/>
  <c r="P214" i="14"/>
  <c r="R214" i="14"/>
  <c r="S214" i="14"/>
  <c r="V214" i="14"/>
  <c r="X214" i="14"/>
  <c r="Y214" i="14"/>
  <c r="Z214" i="14"/>
  <c r="B215" i="14"/>
  <c r="C215" i="14"/>
  <c r="D215" i="14"/>
  <c r="F215" i="14"/>
  <c r="G215" i="14"/>
  <c r="H215" i="14"/>
  <c r="J215" i="14"/>
  <c r="L215" i="14"/>
  <c r="M215" i="14"/>
  <c r="N215" i="14"/>
  <c r="P215" i="14"/>
  <c r="R215" i="14"/>
  <c r="S215" i="14"/>
  <c r="T215" i="14"/>
  <c r="V215" i="14"/>
  <c r="X215" i="14"/>
  <c r="Y215" i="14"/>
  <c r="Z215" i="14"/>
  <c r="B216" i="14"/>
  <c r="C216" i="14"/>
  <c r="D216" i="14"/>
  <c r="F216" i="14"/>
  <c r="G216" i="14"/>
  <c r="J216" i="14"/>
  <c r="M216" i="14"/>
  <c r="P216" i="14"/>
  <c r="R216" i="14"/>
  <c r="S216" i="14"/>
  <c r="T216" i="14"/>
  <c r="V216" i="14"/>
  <c r="X216" i="14"/>
  <c r="Y216" i="14"/>
  <c r="Z216" i="14"/>
  <c r="B217" i="14"/>
  <c r="C217" i="14"/>
  <c r="D217" i="14"/>
  <c r="F217" i="14"/>
  <c r="G217" i="14"/>
  <c r="J217" i="14"/>
  <c r="L217" i="14"/>
  <c r="M217" i="14"/>
  <c r="P217" i="14"/>
  <c r="R217" i="14"/>
  <c r="S217" i="14"/>
  <c r="V217" i="14"/>
  <c r="X217" i="14"/>
  <c r="Y217" i="14"/>
  <c r="Z217" i="14"/>
  <c r="B218" i="14"/>
  <c r="C218" i="14"/>
  <c r="D218" i="14"/>
  <c r="F218" i="14"/>
  <c r="G218" i="14"/>
  <c r="J218" i="14"/>
  <c r="L218" i="14"/>
  <c r="M218" i="14"/>
  <c r="N218" i="14"/>
  <c r="P218" i="14"/>
  <c r="R218" i="14"/>
  <c r="S218" i="14"/>
  <c r="T218" i="14"/>
  <c r="V218" i="14"/>
  <c r="X218" i="14"/>
  <c r="Y218" i="14"/>
  <c r="Z218" i="14"/>
  <c r="B219" i="14"/>
  <c r="C219" i="14"/>
  <c r="D219" i="14"/>
  <c r="F219" i="14"/>
  <c r="G219" i="14"/>
  <c r="H219" i="14"/>
  <c r="J219" i="14"/>
  <c r="L219" i="14"/>
  <c r="M219" i="14"/>
  <c r="P219" i="14"/>
  <c r="R219" i="14"/>
  <c r="S219" i="14"/>
  <c r="V219" i="14"/>
  <c r="X219" i="14"/>
  <c r="Y219" i="14"/>
  <c r="Z219" i="14"/>
  <c r="B220" i="14"/>
  <c r="C220" i="14"/>
  <c r="F220" i="14"/>
  <c r="G220" i="14"/>
  <c r="J220" i="14"/>
  <c r="L220" i="14"/>
  <c r="M220" i="14"/>
  <c r="P220" i="14"/>
  <c r="R220" i="14"/>
  <c r="S220" i="14"/>
  <c r="T220" i="14"/>
  <c r="V220" i="14"/>
  <c r="X220" i="14"/>
  <c r="Y220" i="14"/>
  <c r="B221" i="14"/>
  <c r="C221" i="14"/>
  <c r="F221" i="14"/>
  <c r="G221" i="14"/>
  <c r="J221" i="14"/>
  <c r="L221" i="14"/>
  <c r="M221" i="14"/>
  <c r="P221" i="14"/>
  <c r="R221" i="14"/>
  <c r="S221" i="14"/>
  <c r="V221" i="14"/>
  <c r="X221" i="14"/>
  <c r="Y221" i="14"/>
  <c r="Z221" i="14"/>
  <c r="B222" i="14"/>
  <c r="C222" i="14"/>
  <c r="D222" i="14"/>
  <c r="F222" i="14"/>
  <c r="G222" i="14"/>
  <c r="J222" i="14"/>
  <c r="L222" i="14"/>
  <c r="M222" i="14"/>
  <c r="N222" i="14"/>
  <c r="P222" i="14"/>
  <c r="R222" i="14"/>
  <c r="S222" i="14"/>
  <c r="V222" i="14"/>
  <c r="X222" i="14"/>
  <c r="Y222" i="14"/>
  <c r="Z222" i="14"/>
  <c r="B223" i="14"/>
  <c r="C223" i="14"/>
  <c r="D223" i="14"/>
  <c r="F223" i="14"/>
  <c r="G223" i="14"/>
  <c r="H223" i="14"/>
  <c r="J223" i="14"/>
  <c r="L223" i="14"/>
  <c r="M223" i="14"/>
  <c r="P223" i="14"/>
  <c r="R223" i="14"/>
  <c r="S223" i="14"/>
  <c r="V223" i="14"/>
  <c r="X223" i="14"/>
  <c r="Y223" i="14"/>
  <c r="Z223" i="14"/>
  <c r="Y209" i="14"/>
  <c r="V209" i="14"/>
  <c r="S209" i="14"/>
  <c r="P209" i="14"/>
  <c r="M209" i="14"/>
  <c r="J209" i="14"/>
  <c r="D78" i="11"/>
  <c r="C78" i="11"/>
  <c r="B78" i="11"/>
  <c r="D77" i="11"/>
  <c r="C77" i="11"/>
  <c r="B77" i="11"/>
  <c r="D76" i="11"/>
  <c r="C76" i="11"/>
  <c r="B76" i="11"/>
  <c r="D75" i="11"/>
  <c r="C75" i="11"/>
  <c r="B75" i="11"/>
  <c r="D74" i="11"/>
  <c r="C74" i="11"/>
  <c r="B74" i="11"/>
  <c r="D73" i="11"/>
  <c r="C73" i="11"/>
  <c r="B73" i="11"/>
  <c r="D72" i="11"/>
  <c r="C72" i="11"/>
  <c r="B72" i="11"/>
  <c r="D71" i="11"/>
  <c r="C71" i="11"/>
  <c r="B71" i="11"/>
  <c r="D70" i="11"/>
  <c r="C70" i="11"/>
  <c r="B70" i="11"/>
  <c r="D69" i="11"/>
  <c r="C69" i="11"/>
  <c r="B69" i="11"/>
  <c r="D68" i="11"/>
  <c r="C68" i="11"/>
  <c r="B68" i="11"/>
  <c r="D67" i="11"/>
  <c r="C67" i="11"/>
  <c r="B67" i="11"/>
  <c r="D66" i="11"/>
  <c r="C66" i="11"/>
  <c r="B66" i="11"/>
  <c r="D65" i="11"/>
  <c r="C65" i="11"/>
  <c r="B65" i="11"/>
  <c r="X209" i="14"/>
  <c r="D64" i="11"/>
  <c r="C64" i="11"/>
  <c r="B64" i="11"/>
  <c r="D59" i="11"/>
  <c r="C59" i="11"/>
  <c r="B59" i="11"/>
  <c r="D58" i="11"/>
  <c r="C58" i="11"/>
  <c r="B58" i="11"/>
  <c r="D57" i="11"/>
  <c r="C57" i="11"/>
  <c r="B57" i="11"/>
  <c r="D56" i="11"/>
  <c r="C56" i="11"/>
  <c r="B56" i="11"/>
  <c r="D55" i="11"/>
  <c r="C55" i="11"/>
  <c r="B55" i="11"/>
  <c r="D54" i="11"/>
  <c r="C54" i="11"/>
  <c r="B54" i="11"/>
  <c r="D53" i="11"/>
  <c r="C53" i="11"/>
  <c r="B53" i="11"/>
  <c r="D52" i="11"/>
  <c r="C52" i="11"/>
  <c r="B52" i="11"/>
  <c r="D51" i="11"/>
  <c r="C51" i="11"/>
  <c r="B51" i="11"/>
  <c r="D50" i="11"/>
  <c r="C50" i="11"/>
  <c r="B50" i="11"/>
  <c r="D49" i="11"/>
  <c r="C49" i="11"/>
  <c r="B49" i="11"/>
  <c r="D48" i="11"/>
  <c r="C48" i="11"/>
  <c r="B48" i="11"/>
  <c r="D47" i="11"/>
  <c r="C47" i="11"/>
  <c r="B47" i="11"/>
  <c r="D46" i="11"/>
  <c r="C46" i="11"/>
  <c r="B46" i="11"/>
  <c r="R209" i="14"/>
  <c r="D45" i="11"/>
  <c r="C45" i="11"/>
  <c r="B45" i="11"/>
  <c r="D40" i="11"/>
  <c r="C40" i="11"/>
  <c r="B40" i="11"/>
  <c r="V39" i="11"/>
  <c r="O222" i="14" s="1"/>
  <c r="D39" i="11"/>
  <c r="C39" i="11"/>
  <c r="B39" i="11"/>
  <c r="D38" i="11"/>
  <c r="C38" i="11"/>
  <c r="B38" i="11"/>
  <c r="D37" i="11"/>
  <c r="C37" i="11"/>
  <c r="B37" i="11"/>
  <c r="D36" i="11"/>
  <c r="C36" i="11"/>
  <c r="B36" i="11"/>
  <c r="V35" i="11"/>
  <c r="O218" i="14" s="1"/>
  <c r="D35" i="11"/>
  <c r="C35" i="11"/>
  <c r="B35" i="11"/>
  <c r="D34" i="11"/>
  <c r="C34" i="11"/>
  <c r="B34" i="11"/>
  <c r="D33" i="11"/>
  <c r="C33" i="11"/>
  <c r="B33" i="11"/>
  <c r="D32" i="11"/>
  <c r="C32" i="11"/>
  <c r="B32" i="11"/>
  <c r="V31" i="11"/>
  <c r="O214" i="14" s="1"/>
  <c r="D31" i="11"/>
  <c r="C31" i="11"/>
  <c r="B31" i="11"/>
  <c r="D30" i="11"/>
  <c r="C30" i="11"/>
  <c r="B30" i="11"/>
  <c r="D29" i="11"/>
  <c r="C29" i="11"/>
  <c r="B29" i="11"/>
  <c r="D28" i="11"/>
  <c r="C28" i="11"/>
  <c r="B28" i="11"/>
  <c r="D27" i="11"/>
  <c r="C27" i="11"/>
  <c r="B27" i="11"/>
  <c r="L209" i="14"/>
  <c r="D26" i="11"/>
  <c r="C26" i="11"/>
  <c r="B26" i="11"/>
  <c r="V21" i="11"/>
  <c r="I223" i="14" s="1"/>
  <c r="V17" i="11"/>
  <c r="I219" i="14"/>
  <c r="V13" i="11"/>
  <c r="I215" i="14" s="1"/>
  <c r="V12" i="11"/>
  <c r="I214" i="14" s="1"/>
  <c r="I213" i="14"/>
  <c r="V10" i="11"/>
  <c r="I212" i="14" s="1"/>
  <c r="V9" i="11"/>
  <c r="I211" i="14" s="1"/>
  <c r="F209" i="14"/>
  <c r="G209" i="14"/>
  <c r="A196" i="14"/>
  <c r="B196" i="14"/>
  <c r="C196" i="14"/>
  <c r="D196" i="14"/>
  <c r="F196" i="14"/>
  <c r="G196" i="14"/>
  <c r="H196" i="14"/>
  <c r="J196" i="14"/>
  <c r="L196" i="14"/>
  <c r="M196" i="14"/>
  <c r="P196" i="14"/>
  <c r="R196" i="14"/>
  <c r="S196" i="14"/>
  <c r="A197" i="14"/>
  <c r="B197" i="14"/>
  <c r="C197" i="14"/>
  <c r="D197" i="14"/>
  <c r="F197" i="14"/>
  <c r="G197" i="14"/>
  <c r="H197" i="14"/>
  <c r="J197" i="14"/>
  <c r="L197" i="14"/>
  <c r="M197" i="14"/>
  <c r="P197" i="14"/>
  <c r="R197" i="14"/>
  <c r="S197" i="14"/>
  <c r="T197" i="14"/>
  <c r="A198" i="14"/>
  <c r="B198" i="14"/>
  <c r="C198" i="14"/>
  <c r="D198" i="14"/>
  <c r="F198" i="14"/>
  <c r="G198" i="14"/>
  <c r="H198" i="14"/>
  <c r="J198" i="14"/>
  <c r="L198" i="14"/>
  <c r="M198" i="14"/>
  <c r="P198" i="14"/>
  <c r="R198" i="14"/>
  <c r="S198" i="14"/>
  <c r="A199" i="14"/>
  <c r="B199" i="14"/>
  <c r="C199" i="14"/>
  <c r="D199" i="14"/>
  <c r="F199" i="14"/>
  <c r="G199" i="14"/>
  <c r="H199" i="14"/>
  <c r="J199" i="14"/>
  <c r="L199" i="14"/>
  <c r="M199" i="14"/>
  <c r="P199" i="14"/>
  <c r="R199" i="14"/>
  <c r="S199" i="14"/>
  <c r="T199" i="14"/>
  <c r="A200" i="14"/>
  <c r="B200" i="14"/>
  <c r="C200" i="14"/>
  <c r="D200" i="14"/>
  <c r="F200" i="14"/>
  <c r="G200" i="14"/>
  <c r="J200" i="14"/>
  <c r="L200" i="14"/>
  <c r="M200" i="14"/>
  <c r="R200" i="14"/>
  <c r="S200" i="14"/>
  <c r="A201" i="14"/>
  <c r="B201" i="14"/>
  <c r="C201" i="14"/>
  <c r="D201" i="14"/>
  <c r="F201" i="14"/>
  <c r="G201" i="14"/>
  <c r="H201" i="14"/>
  <c r="J201" i="14"/>
  <c r="L201" i="14"/>
  <c r="M201" i="14"/>
  <c r="N201" i="14"/>
  <c r="R201" i="14"/>
  <c r="S201" i="14"/>
  <c r="A202" i="14"/>
  <c r="B202" i="14"/>
  <c r="C202" i="14"/>
  <c r="D202" i="14"/>
  <c r="F202" i="14"/>
  <c r="G202" i="14"/>
  <c r="J202" i="14"/>
  <c r="L202" i="14"/>
  <c r="M202" i="14"/>
  <c r="N202" i="14"/>
  <c r="P202" i="14"/>
  <c r="R202" i="14"/>
  <c r="S202" i="14"/>
  <c r="A203" i="14"/>
  <c r="B203" i="14"/>
  <c r="C203" i="14"/>
  <c r="D203" i="14"/>
  <c r="F203" i="14"/>
  <c r="G203" i="14"/>
  <c r="H203" i="14"/>
  <c r="J203" i="14"/>
  <c r="L203" i="14"/>
  <c r="M203" i="14"/>
  <c r="N203" i="14"/>
  <c r="P203" i="14"/>
  <c r="R203" i="14"/>
  <c r="S203" i="14"/>
  <c r="T203" i="14"/>
  <c r="A204" i="14"/>
  <c r="B204" i="14"/>
  <c r="C204" i="14"/>
  <c r="F204" i="14"/>
  <c r="G204" i="14"/>
  <c r="J204" i="14"/>
  <c r="L204" i="14"/>
  <c r="M204" i="14"/>
  <c r="N204" i="14"/>
  <c r="P204" i="14"/>
  <c r="R204" i="14"/>
  <c r="S204" i="14"/>
  <c r="S195" i="14"/>
  <c r="P195" i="14"/>
  <c r="M195" i="14"/>
  <c r="G195" i="14"/>
  <c r="D195" i="14"/>
  <c r="D44" i="18"/>
  <c r="C44" i="18"/>
  <c r="B44" i="18"/>
  <c r="D43" i="18"/>
  <c r="C43" i="18"/>
  <c r="B43" i="18"/>
  <c r="D42" i="18"/>
  <c r="C42" i="18"/>
  <c r="B42" i="18"/>
  <c r="D41" i="18"/>
  <c r="C41" i="18"/>
  <c r="B41" i="18"/>
  <c r="D40" i="18"/>
  <c r="C40" i="18"/>
  <c r="B40" i="18"/>
  <c r="D39" i="18"/>
  <c r="C39" i="18"/>
  <c r="B39" i="18"/>
  <c r="D38" i="18"/>
  <c r="C38" i="18"/>
  <c r="B38" i="18"/>
  <c r="D37" i="18"/>
  <c r="C37" i="18"/>
  <c r="B37" i="18"/>
  <c r="D36" i="18"/>
  <c r="C36" i="18"/>
  <c r="B36" i="18"/>
  <c r="R195" i="14"/>
  <c r="D35" i="18"/>
  <c r="C35" i="18"/>
  <c r="B35" i="18"/>
  <c r="V30" i="18"/>
  <c r="O204" i="14"/>
  <c r="D30" i="18"/>
  <c r="C30" i="18"/>
  <c r="B30" i="18"/>
  <c r="D29" i="18"/>
  <c r="C29" i="18"/>
  <c r="B29" i="18"/>
  <c r="V28" i="18"/>
  <c r="O202" i="14"/>
  <c r="D28" i="18"/>
  <c r="C28" i="18"/>
  <c r="B28" i="18"/>
  <c r="D27" i="18"/>
  <c r="C27" i="18"/>
  <c r="B27" i="18"/>
  <c r="D26" i="18"/>
  <c r="C26" i="18"/>
  <c r="B26" i="18"/>
  <c r="D25" i="18"/>
  <c r="C25" i="18"/>
  <c r="B25" i="18"/>
  <c r="D24" i="18"/>
  <c r="C24" i="18"/>
  <c r="B24" i="18"/>
  <c r="D23" i="18"/>
  <c r="C23" i="18"/>
  <c r="B23" i="18"/>
  <c r="D22" i="18"/>
  <c r="C22" i="18"/>
  <c r="B22" i="18"/>
  <c r="L195" i="14"/>
  <c r="D21" i="18"/>
  <c r="C21" i="18"/>
  <c r="B21" i="18"/>
  <c r="V15" i="18"/>
  <c r="I203" i="14" s="1"/>
  <c r="V13" i="18"/>
  <c r="I201" i="14" s="1"/>
  <c r="V11" i="18"/>
  <c r="I199" i="14" s="1"/>
  <c r="V10" i="18"/>
  <c r="I198" i="14"/>
  <c r="V9" i="18"/>
  <c r="I197" i="14" s="1"/>
  <c r="V8" i="18"/>
  <c r="I196" i="14"/>
  <c r="F195" i="14"/>
  <c r="V7" i="18"/>
  <c r="I195" i="14" s="1"/>
  <c r="B80" i="9"/>
  <c r="C80" i="9"/>
  <c r="D80" i="9"/>
  <c r="B81" i="9"/>
  <c r="C81" i="9"/>
  <c r="D81" i="9"/>
  <c r="B82" i="9"/>
  <c r="C82" i="9"/>
  <c r="D82" i="9"/>
  <c r="B83" i="9"/>
  <c r="C83" i="9"/>
  <c r="D83" i="9"/>
  <c r="B84" i="9"/>
  <c r="C84" i="9"/>
  <c r="D84" i="9"/>
  <c r="B85" i="9"/>
  <c r="C85" i="9"/>
  <c r="D85" i="9"/>
  <c r="B86" i="9"/>
  <c r="C86" i="9"/>
  <c r="D86" i="9"/>
  <c r="B87" i="9"/>
  <c r="C87" i="9"/>
  <c r="D87" i="9"/>
  <c r="B88" i="9"/>
  <c r="C88" i="9"/>
  <c r="D88" i="9"/>
  <c r="B89" i="9"/>
  <c r="C89" i="9"/>
  <c r="D89" i="9"/>
  <c r="B90" i="9"/>
  <c r="C90" i="9"/>
  <c r="D90" i="9"/>
  <c r="B91" i="9"/>
  <c r="C91" i="9"/>
  <c r="D91" i="9"/>
  <c r="B92" i="9"/>
  <c r="C92" i="9"/>
  <c r="D92" i="9"/>
  <c r="B93" i="9"/>
  <c r="C93" i="9"/>
  <c r="D93" i="9"/>
  <c r="B94" i="9"/>
  <c r="C94" i="9"/>
  <c r="D94" i="9"/>
  <c r="B95" i="9"/>
  <c r="C95" i="9"/>
  <c r="D95" i="9"/>
  <c r="B96" i="9"/>
  <c r="C96" i="9"/>
  <c r="D96" i="9"/>
  <c r="B97" i="9"/>
  <c r="C97" i="9"/>
  <c r="D97" i="9"/>
  <c r="B98" i="9"/>
  <c r="C98" i="9"/>
  <c r="D98" i="9"/>
  <c r="D79" i="9"/>
  <c r="C79" i="9"/>
  <c r="B80" i="10"/>
  <c r="C80" i="10"/>
  <c r="D80" i="10"/>
  <c r="B81" i="10"/>
  <c r="C81" i="10"/>
  <c r="D81" i="10"/>
  <c r="B82" i="10"/>
  <c r="C82" i="10"/>
  <c r="D82" i="10"/>
  <c r="B83" i="10"/>
  <c r="C83" i="10"/>
  <c r="D83" i="10"/>
  <c r="B84" i="10"/>
  <c r="C84" i="10"/>
  <c r="D84" i="10"/>
  <c r="B85" i="10"/>
  <c r="C85" i="10"/>
  <c r="D85" i="10"/>
  <c r="B86" i="10"/>
  <c r="C86" i="10"/>
  <c r="D86" i="10"/>
  <c r="B87" i="10"/>
  <c r="C87" i="10"/>
  <c r="D87" i="10"/>
  <c r="B88" i="10"/>
  <c r="C88" i="10"/>
  <c r="D88" i="10"/>
  <c r="B89" i="10"/>
  <c r="C89" i="10"/>
  <c r="D89" i="10"/>
  <c r="B90" i="10"/>
  <c r="C90" i="10"/>
  <c r="D90" i="10"/>
  <c r="B91" i="10"/>
  <c r="C91" i="10"/>
  <c r="D91" i="10"/>
  <c r="B92" i="10"/>
  <c r="C92" i="10"/>
  <c r="D92" i="10"/>
  <c r="B93" i="10"/>
  <c r="C93" i="10"/>
  <c r="D93" i="10"/>
  <c r="B94" i="10"/>
  <c r="C94" i="10"/>
  <c r="D94" i="10"/>
  <c r="B95" i="10"/>
  <c r="C95" i="10"/>
  <c r="D95" i="10"/>
  <c r="B96" i="10"/>
  <c r="C96" i="10"/>
  <c r="D96" i="10"/>
  <c r="B97" i="10"/>
  <c r="C97" i="10"/>
  <c r="D97" i="10"/>
  <c r="B98" i="10"/>
  <c r="C98" i="10"/>
  <c r="D98" i="10"/>
  <c r="D79" i="10"/>
  <c r="C79" i="10"/>
  <c r="Y171" i="14"/>
  <c r="V171" i="14"/>
  <c r="S171" i="14"/>
  <c r="P171" i="14"/>
  <c r="M171" i="14"/>
  <c r="J171" i="14"/>
  <c r="G171" i="14"/>
  <c r="D171" i="14"/>
  <c r="C171" i="14"/>
  <c r="B171" i="14"/>
  <c r="A171" i="14"/>
  <c r="V95" i="10"/>
  <c r="AA187" i="14" s="1"/>
  <c r="V94" i="10"/>
  <c r="AA186" i="14" s="1"/>
  <c r="V93" i="10"/>
  <c r="AA185" i="14" s="1"/>
  <c r="V91" i="10"/>
  <c r="AA183" i="14" s="1"/>
  <c r="V89" i="10"/>
  <c r="AA181" i="14" s="1"/>
  <c r="V88" i="10"/>
  <c r="AA180" i="14" s="1"/>
  <c r="V87" i="10"/>
  <c r="AA179" i="14" s="1"/>
  <c r="V85" i="10"/>
  <c r="AA177" i="14"/>
  <c r="V81" i="10"/>
  <c r="AA173" i="14" s="1"/>
  <c r="X171" i="14"/>
  <c r="B79" i="10"/>
  <c r="D74" i="10"/>
  <c r="C74" i="10"/>
  <c r="B74" i="10"/>
  <c r="D73" i="10"/>
  <c r="C73" i="10"/>
  <c r="B73" i="10"/>
  <c r="V72" i="10"/>
  <c r="U188" i="14" s="1"/>
  <c r="D72" i="10"/>
  <c r="C72" i="10"/>
  <c r="B72" i="10"/>
  <c r="V71" i="10"/>
  <c r="U187" i="14" s="1"/>
  <c r="D71" i="10"/>
  <c r="C71" i="10"/>
  <c r="B71" i="10"/>
  <c r="V70" i="10"/>
  <c r="U186" i="14" s="1"/>
  <c r="D70" i="10"/>
  <c r="C70" i="10"/>
  <c r="B70" i="10"/>
  <c r="V69" i="10"/>
  <c r="U185" i="14" s="1"/>
  <c r="D69" i="10"/>
  <c r="C69" i="10"/>
  <c r="B69" i="10"/>
  <c r="D68" i="10"/>
  <c r="C68" i="10"/>
  <c r="B68" i="10"/>
  <c r="V67" i="10"/>
  <c r="U183" i="14"/>
  <c r="D67" i="10"/>
  <c r="C67" i="10"/>
  <c r="B67" i="10"/>
  <c r="D66" i="10"/>
  <c r="C66" i="10"/>
  <c r="B66" i="10"/>
  <c r="V65" i="10"/>
  <c r="U181" i="14" s="1"/>
  <c r="D65" i="10"/>
  <c r="C65" i="10"/>
  <c r="B65" i="10"/>
  <c r="D64" i="10"/>
  <c r="C64" i="10"/>
  <c r="B64" i="10"/>
  <c r="V63" i="10"/>
  <c r="U179" i="14" s="1"/>
  <c r="D63" i="10"/>
  <c r="C63" i="10"/>
  <c r="B63" i="10"/>
  <c r="D62" i="10"/>
  <c r="C62" i="10"/>
  <c r="B62" i="10"/>
  <c r="V61" i="10"/>
  <c r="U177" i="14"/>
  <c r="D61" i="10"/>
  <c r="C61" i="10"/>
  <c r="B61" i="10"/>
  <c r="D60" i="10"/>
  <c r="C60" i="10"/>
  <c r="B60" i="10"/>
  <c r="V59" i="10"/>
  <c r="U175" i="14"/>
  <c r="D59" i="10"/>
  <c r="C59" i="10"/>
  <c r="B59" i="10"/>
  <c r="D58" i="10"/>
  <c r="C58" i="10"/>
  <c r="B58" i="10"/>
  <c r="V57" i="10"/>
  <c r="U173" i="14" s="1"/>
  <c r="D57" i="10"/>
  <c r="C57" i="10"/>
  <c r="B57" i="10"/>
  <c r="D56" i="10"/>
  <c r="C56" i="10"/>
  <c r="B56" i="10"/>
  <c r="R171" i="14"/>
  <c r="V55" i="10"/>
  <c r="U171" i="14" s="1"/>
  <c r="D55" i="10"/>
  <c r="C55" i="10"/>
  <c r="B55" i="10"/>
  <c r="D50" i="10"/>
  <c r="C50" i="10"/>
  <c r="B50" i="10"/>
  <c r="V49" i="10"/>
  <c r="O189" i="14" s="1"/>
  <c r="D49" i="10"/>
  <c r="C49" i="10"/>
  <c r="B49" i="10"/>
  <c r="V48" i="10"/>
  <c r="O188" i="14" s="1"/>
  <c r="D48" i="10"/>
  <c r="C48" i="10"/>
  <c r="B48" i="10"/>
  <c r="V47" i="10"/>
  <c r="O187" i="14"/>
  <c r="D47" i="10"/>
  <c r="C47" i="10"/>
  <c r="B47" i="10"/>
  <c r="V46" i="10"/>
  <c r="O186" i="14"/>
  <c r="D46" i="10"/>
  <c r="C46" i="10"/>
  <c r="B46" i="10"/>
  <c r="V45" i="10"/>
  <c r="O185" i="14" s="1"/>
  <c r="D45" i="10"/>
  <c r="C45" i="10"/>
  <c r="B45" i="10"/>
  <c r="V44" i="10"/>
  <c r="O184" i="14" s="1"/>
  <c r="D44" i="10"/>
  <c r="C44" i="10"/>
  <c r="B44" i="10"/>
  <c r="V43" i="10"/>
  <c r="O183" i="14" s="1"/>
  <c r="D43" i="10"/>
  <c r="C43" i="10"/>
  <c r="B43" i="10"/>
  <c r="D42" i="10"/>
  <c r="C42" i="10"/>
  <c r="B42" i="10"/>
  <c r="V41" i="10"/>
  <c r="O181" i="14" s="1"/>
  <c r="D41" i="10"/>
  <c r="C41" i="10"/>
  <c r="B41" i="10"/>
  <c r="V40" i="10"/>
  <c r="O180" i="14"/>
  <c r="D40" i="10"/>
  <c r="C40" i="10"/>
  <c r="B40" i="10"/>
  <c r="V39" i="10"/>
  <c r="O179" i="14" s="1"/>
  <c r="D39" i="10"/>
  <c r="C39" i="10"/>
  <c r="B39" i="10"/>
  <c r="V38" i="10"/>
  <c r="O178" i="14" s="1"/>
  <c r="D38" i="10"/>
  <c r="C38" i="10"/>
  <c r="B38" i="10"/>
  <c r="D37" i="10"/>
  <c r="C37" i="10"/>
  <c r="B37" i="10"/>
  <c r="V36" i="10"/>
  <c r="O176" i="14"/>
  <c r="D36" i="10"/>
  <c r="C36" i="10"/>
  <c r="B36" i="10"/>
  <c r="V35" i="10"/>
  <c r="O175" i="14" s="1"/>
  <c r="D35" i="10"/>
  <c r="C35" i="10"/>
  <c r="B35" i="10"/>
  <c r="D34" i="10"/>
  <c r="C34" i="10"/>
  <c r="B34" i="10"/>
  <c r="V33" i="10"/>
  <c r="O173" i="14" s="1"/>
  <c r="D33" i="10"/>
  <c r="C33" i="10"/>
  <c r="B33" i="10"/>
  <c r="D32" i="10"/>
  <c r="C32" i="10"/>
  <c r="B32" i="10"/>
  <c r="L171" i="14"/>
  <c r="V31" i="10"/>
  <c r="O171" i="14"/>
  <c r="D31" i="10"/>
  <c r="C31" i="10"/>
  <c r="B31" i="10"/>
  <c r="V26" i="10"/>
  <c r="I190" i="14" s="1"/>
  <c r="V25" i="10"/>
  <c r="I189" i="14" s="1"/>
  <c r="V23" i="10"/>
  <c r="I187" i="14" s="1"/>
  <c r="V21" i="10"/>
  <c r="I185" i="14" s="1"/>
  <c r="V19" i="10"/>
  <c r="I183" i="14"/>
  <c r="V18" i="10"/>
  <c r="I182" i="14" s="1"/>
  <c r="V17" i="10"/>
  <c r="I181" i="14" s="1"/>
  <c r="V16" i="10"/>
  <c r="I180" i="14" s="1"/>
  <c r="V13" i="10"/>
  <c r="I177" i="14"/>
  <c r="F171" i="14"/>
  <c r="V7" i="10"/>
  <c r="I171" i="14" s="1"/>
  <c r="A148" i="14"/>
  <c r="B148" i="14"/>
  <c r="C148" i="14"/>
  <c r="A149" i="14"/>
  <c r="B149" i="14"/>
  <c r="C149" i="14"/>
  <c r="A150" i="14"/>
  <c r="B150" i="14"/>
  <c r="C150" i="14"/>
  <c r="A151" i="14"/>
  <c r="B151" i="14"/>
  <c r="C151" i="14"/>
  <c r="A152" i="14"/>
  <c r="B152" i="14"/>
  <c r="C152" i="14"/>
  <c r="A153" i="14"/>
  <c r="B153" i="14"/>
  <c r="C153" i="14"/>
  <c r="A154" i="14"/>
  <c r="B154" i="14"/>
  <c r="C154" i="14"/>
  <c r="A155" i="14"/>
  <c r="B155" i="14"/>
  <c r="C155" i="14"/>
  <c r="A156" i="14"/>
  <c r="B156" i="14"/>
  <c r="C156" i="14"/>
  <c r="A157" i="14"/>
  <c r="B157" i="14"/>
  <c r="C157" i="14"/>
  <c r="A158" i="14"/>
  <c r="B158" i="14"/>
  <c r="C158" i="14"/>
  <c r="A159" i="14"/>
  <c r="B159" i="14"/>
  <c r="C159" i="14"/>
  <c r="A160" i="14"/>
  <c r="B160" i="14"/>
  <c r="C160" i="14"/>
  <c r="A161" i="14"/>
  <c r="B161" i="14"/>
  <c r="C161" i="14"/>
  <c r="A162" i="14"/>
  <c r="B162" i="14"/>
  <c r="C162" i="14"/>
  <c r="A163" i="14"/>
  <c r="B163" i="14"/>
  <c r="C163" i="14"/>
  <c r="A164" i="14"/>
  <c r="B164" i="14"/>
  <c r="C164" i="14"/>
  <c r="A165" i="14"/>
  <c r="B165" i="14"/>
  <c r="C165" i="14"/>
  <c r="A166" i="14"/>
  <c r="B166" i="14"/>
  <c r="C166" i="14"/>
  <c r="Y147" i="14"/>
  <c r="V147" i="14"/>
  <c r="S147" i="14"/>
  <c r="P147" i="14"/>
  <c r="M147" i="14"/>
  <c r="G147" i="14"/>
  <c r="D147" i="14"/>
  <c r="C147" i="14"/>
  <c r="B147" i="14"/>
  <c r="A147" i="14"/>
  <c r="V97" i="9"/>
  <c r="AA165" i="14" s="1"/>
  <c r="V94" i="9"/>
  <c r="AA162" i="14"/>
  <c r="V91" i="9"/>
  <c r="AA159" i="14" s="1"/>
  <c r="V87" i="9"/>
  <c r="AA155" i="14" s="1"/>
  <c r="V83" i="9"/>
  <c r="AA151" i="14" s="1"/>
  <c r="X147" i="14"/>
  <c r="B79" i="9"/>
  <c r="D74" i="9"/>
  <c r="C74" i="9"/>
  <c r="B74" i="9"/>
  <c r="V73" i="9"/>
  <c r="U165" i="14" s="1"/>
  <c r="D73" i="9"/>
  <c r="C73" i="9"/>
  <c r="B73" i="9"/>
  <c r="D72" i="9"/>
  <c r="C72" i="9"/>
  <c r="B72" i="9"/>
  <c r="V71" i="9"/>
  <c r="U163" i="14" s="1"/>
  <c r="D71" i="9"/>
  <c r="C71" i="9"/>
  <c r="B71" i="9"/>
  <c r="V70" i="9"/>
  <c r="U162" i="14" s="1"/>
  <c r="D70" i="9"/>
  <c r="C70" i="9"/>
  <c r="B70" i="9"/>
  <c r="V69" i="9"/>
  <c r="U161" i="14" s="1"/>
  <c r="D69" i="9"/>
  <c r="C69" i="9"/>
  <c r="B69" i="9"/>
  <c r="D68" i="9"/>
  <c r="C68" i="9"/>
  <c r="B68" i="9"/>
  <c r="V67" i="9"/>
  <c r="U159" i="14"/>
  <c r="D67" i="9"/>
  <c r="C67" i="9"/>
  <c r="B67" i="9"/>
  <c r="V66" i="9"/>
  <c r="U158" i="14" s="1"/>
  <c r="D66" i="9"/>
  <c r="C66" i="9"/>
  <c r="B66" i="9"/>
  <c r="V65" i="9"/>
  <c r="U157" i="14" s="1"/>
  <c r="D65" i="9"/>
  <c r="C65" i="9"/>
  <c r="B65" i="9"/>
  <c r="V64" i="9"/>
  <c r="U156" i="14" s="1"/>
  <c r="D64" i="9"/>
  <c r="C64" i="9"/>
  <c r="B64" i="9"/>
  <c r="D63" i="9"/>
  <c r="C63" i="9"/>
  <c r="B63" i="9"/>
  <c r="D62" i="9"/>
  <c r="C62" i="9"/>
  <c r="B62" i="9"/>
  <c r="V61" i="9"/>
  <c r="U153" i="14" s="1"/>
  <c r="D61" i="9"/>
  <c r="C61" i="9"/>
  <c r="B61" i="9"/>
  <c r="D60" i="9"/>
  <c r="C60" i="9"/>
  <c r="B60" i="9"/>
  <c r="V59" i="9"/>
  <c r="U151" i="14" s="1"/>
  <c r="D59" i="9"/>
  <c r="C59" i="9"/>
  <c r="B59" i="9"/>
  <c r="V58" i="9"/>
  <c r="U150" i="14"/>
  <c r="D58" i="9"/>
  <c r="C58" i="9"/>
  <c r="B58" i="9"/>
  <c r="V57" i="9"/>
  <c r="U149" i="14" s="1"/>
  <c r="D57" i="9"/>
  <c r="C57" i="9"/>
  <c r="B57" i="9"/>
  <c r="D56" i="9"/>
  <c r="C56" i="9"/>
  <c r="B56" i="9"/>
  <c r="R147" i="14"/>
  <c r="D55" i="9"/>
  <c r="C55" i="9"/>
  <c r="B55" i="9"/>
  <c r="D50" i="9"/>
  <c r="C50" i="9"/>
  <c r="B50" i="9"/>
  <c r="V49" i="9"/>
  <c r="O165" i="14"/>
  <c r="D49" i="9"/>
  <c r="C49" i="9"/>
  <c r="B49" i="9"/>
  <c r="V48" i="9"/>
  <c r="O164" i="14"/>
  <c r="D48" i="9"/>
  <c r="C48" i="9"/>
  <c r="B48" i="9"/>
  <c r="V47" i="9"/>
  <c r="O163" i="14" s="1"/>
  <c r="D47" i="9"/>
  <c r="C47" i="9"/>
  <c r="B47" i="9"/>
  <c r="D46" i="9"/>
  <c r="C46" i="9"/>
  <c r="B46" i="9"/>
  <c r="V45" i="9"/>
  <c r="O161" i="14" s="1"/>
  <c r="D45" i="9"/>
  <c r="C45" i="9"/>
  <c r="B45" i="9"/>
  <c r="D44" i="9"/>
  <c r="C44" i="9"/>
  <c r="B44" i="9"/>
  <c r="V43" i="9"/>
  <c r="O159" i="14"/>
  <c r="D43" i="9"/>
  <c r="C43" i="9"/>
  <c r="B43" i="9"/>
  <c r="D42" i="9"/>
  <c r="C42" i="9"/>
  <c r="B42" i="9"/>
  <c r="O157" i="14"/>
  <c r="D41" i="9"/>
  <c r="C41" i="9"/>
  <c r="B41" i="9"/>
  <c r="D40" i="9"/>
  <c r="C40" i="9"/>
  <c r="B40" i="9"/>
  <c r="V39" i="9"/>
  <c r="O155" i="14" s="1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L147" i="14"/>
  <c r="D31" i="9"/>
  <c r="C31" i="9"/>
  <c r="B31" i="9"/>
  <c r="V21" i="9"/>
  <c r="I161" i="14"/>
  <c r="V19" i="9"/>
  <c r="I159" i="14"/>
  <c r="V18" i="9"/>
  <c r="I158" i="14" s="1"/>
  <c r="V17" i="9"/>
  <c r="I157" i="14"/>
  <c r="V12" i="9"/>
  <c r="I152" i="14" s="1"/>
  <c r="V10" i="9"/>
  <c r="I150" i="14" s="1"/>
  <c r="V9" i="9"/>
  <c r="I149" i="14"/>
  <c r="V8" i="9"/>
  <c r="I148" i="14" s="1"/>
  <c r="F147" i="14"/>
  <c r="B124" i="14"/>
  <c r="C124" i="14"/>
  <c r="D124" i="14"/>
  <c r="G124" i="14"/>
  <c r="L124" i="14"/>
  <c r="M124" i="14"/>
  <c r="P124" i="14"/>
  <c r="R124" i="14"/>
  <c r="S124" i="14"/>
  <c r="X124" i="14"/>
  <c r="Y124" i="14"/>
  <c r="B125" i="14"/>
  <c r="C125" i="14"/>
  <c r="D125" i="14"/>
  <c r="F125" i="14"/>
  <c r="G125" i="14"/>
  <c r="H125" i="14"/>
  <c r="L125" i="14"/>
  <c r="M125" i="14"/>
  <c r="P125" i="14"/>
  <c r="R125" i="14"/>
  <c r="S125" i="14"/>
  <c r="X125" i="14"/>
  <c r="Y125" i="14"/>
  <c r="B126" i="14"/>
  <c r="C126" i="14"/>
  <c r="D126" i="14"/>
  <c r="F126" i="14"/>
  <c r="G126" i="14"/>
  <c r="J126" i="14"/>
  <c r="L126" i="14"/>
  <c r="M126" i="14"/>
  <c r="N126" i="14"/>
  <c r="P126" i="14"/>
  <c r="R126" i="14"/>
  <c r="S126" i="14"/>
  <c r="T126" i="14"/>
  <c r="V126" i="14"/>
  <c r="X126" i="14"/>
  <c r="Y126" i="14"/>
  <c r="Z126" i="14"/>
  <c r="B127" i="14"/>
  <c r="C127" i="14"/>
  <c r="D127" i="14"/>
  <c r="F127" i="14"/>
  <c r="G127" i="14"/>
  <c r="J127" i="14"/>
  <c r="L127" i="14"/>
  <c r="M127" i="14"/>
  <c r="P127" i="14"/>
  <c r="R127" i="14"/>
  <c r="S127" i="14"/>
  <c r="T127" i="14"/>
  <c r="V127" i="14"/>
  <c r="X127" i="14"/>
  <c r="Y127" i="14"/>
  <c r="B128" i="14"/>
  <c r="C128" i="14"/>
  <c r="D128" i="14"/>
  <c r="F128" i="14"/>
  <c r="G128" i="14"/>
  <c r="J128" i="14"/>
  <c r="L128" i="14"/>
  <c r="M128" i="14"/>
  <c r="P128" i="14"/>
  <c r="R128" i="14"/>
  <c r="S128" i="14"/>
  <c r="V128" i="14"/>
  <c r="X128" i="14"/>
  <c r="Y128" i="14"/>
  <c r="B129" i="14"/>
  <c r="C129" i="14"/>
  <c r="D129" i="14"/>
  <c r="F129" i="14"/>
  <c r="G129" i="14"/>
  <c r="H129" i="14"/>
  <c r="J129" i="14"/>
  <c r="L129" i="14"/>
  <c r="M129" i="14"/>
  <c r="N129" i="14"/>
  <c r="P129" i="14"/>
  <c r="R129" i="14"/>
  <c r="S129" i="14"/>
  <c r="T129" i="14"/>
  <c r="V129" i="14"/>
  <c r="X129" i="14"/>
  <c r="Y129" i="14"/>
  <c r="Z129" i="14"/>
  <c r="B130" i="14"/>
  <c r="C130" i="14"/>
  <c r="D130" i="14"/>
  <c r="F130" i="14"/>
  <c r="G130" i="14"/>
  <c r="J130" i="14"/>
  <c r="L130" i="14"/>
  <c r="M130" i="14"/>
  <c r="N130" i="14"/>
  <c r="P130" i="14"/>
  <c r="R130" i="14"/>
  <c r="S130" i="14"/>
  <c r="V130" i="14"/>
  <c r="X130" i="14"/>
  <c r="Y130" i="14"/>
  <c r="Z130" i="14"/>
  <c r="B131" i="14"/>
  <c r="C131" i="14"/>
  <c r="D131" i="14"/>
  <c r="F131" i="14"/>
  <c r="G131" i="14"/>
  <c r="H131" i="14"/>
  <c r="J131" i="14"/>
  <c r="L131" i="14"/>
  <c r="M131" i="14"/>
  <c r="P131" i="14"/>
  <c r="R131" i="14"/>
  <c r="S131" i="14"/>
  <c r="V131" i="14"/>
  <c r="X131" i="14"/>
  <c r="Y131" i="14"/>
  <c r="B132" i="14"/>
  <c r="C132" i="14"/>
  <c r="D132" i="14"/>
  <c r="F132" i="14"/>
  <c r="G132" i="14"/>
  <c r="J132" i="14"/>
  <c r="L132" i="14"/>
  <c r="M132" i="14"/>
  <c r="P132" i="14"/>
  <c r="S132" i="14"/>
  <c r="V132" i="14"/>
  <c r="X132" i="14"/>
  <c r="Y132" i="14"/>
  <c r="Z132" i="14"/>
  <c r="B133" i="14"/>
  <c r="C133" i="14"/>
  <c r="D133" i="14"/>
  <c r="F133" i="14"/>
  <c r="G133" i="14"/>
  <c r="H133" i="14"/>
  <c r="J133" i="14"/>
  <c r="L133" i="14"/>
  <c r="M133" i="14"/>
  <c r="P133" i="14"/>
  <c r="R133" i="14"/>
  <c r="S133" i="14"/>
  <c r="T133" i="14"/>
  <c r="V133" i="14"/>
  <c r="X133" i="14"/>
  <c r="Y133" i="14"/>
  <c r="B134" i="14"/>
  <c r="C134" i="14"/>
  <c r="D134" i="14"/>
  <c r="F134" i="14"/>
  <c r="G134" i="14"/>
  <c r="J134" i="14"/>
  <c r="L134" i="14"/>
  <c r="M134" i="14"/>
  <c r="P134" i="14"/>
  <c r="S134" i="14"/>
  <c r="V134" i="14"/>
  <c r="X134" i="14"/>
  <c r="Y134" i="14"/>
  <c r="Z134" i="14"/>
  <c r="B135" i="14"/>
  <c r="C135" i="14"/>
  <c r="D135" i="14"/>
  <c r="G135" i="14"/>
  <c r="J135" i="14"/>
  <c r="L135" i="14"/>
  <c r="M135" i="14"/>
  <c r="P135" i="14"/>
  <c r="S135" i="14"/>
  <c r="V135" i="14"/>
  <c r="X135" i="14"/>
  <c r="Y135" i="14"/>
  <c r="B136" i="14"/>
  <c r="C136" i="14"/>
  <c r="D136" i="14"/>
  <c r="F136" i="14"/>
  <c r="G136" i="14"/>
  <c r="H136" i="14"/>
  <c r="J136" i="14"/>
  <c r="L136" i="14"/>
  <c r="M136" i="14"/>
  <c r="N136" i="14"/>
  <c r="P136" i="14"/>
  <c r="R136" i="14"/>
  <c r="S136" i="14"/>
  <c r="V136" i="14"/>
  <c r="X136" i="14"/>
  <c r="Y136" i="14"/>
  <c r="Z136" i="14"/>
  <c r="B137" i="14"/>
  <c r="C137" i="14"/>
  <c r="D137" i="14"/>
  <c r="F137" i="14"/>
  <c r="G137" i="14"/>
  <c r="H137" i="14"/>
  <c r="J137" i="14"/>
  <c r="L137" i="14"/>
  <c r="M137" i="14"/>
  <c r="N137" i="14"/>
  <c r="R137" i="14"/>
  <c r="S137" i="14"/>
  <c r="V137" i="14"/>
  <c r="X137" i="14"/>
  <c r="Y137" i="14"/>
  <c r="B138" i="14"/>
  <c r="C138" i="14"/>
  <c r="D138" i="14"/>
  <c r="F138" i="14"/>
  <c r="G138" i="14"/>
  <c r="H138" i="14"/>
  <c r="J138" i="14"/>
  <c r="L138" i="14"/>
  <c r="M138" i="14"/>
  <c r="N138" i="14"/>
  <c r="P138" i="14"/>
  <c r="R138" i="14"/>
  <c r="S138" i="14"/>
  <c r="T138" i="14"/>
  <c r="V138" i="14"/>
  <c r="X138" i="14"/>
  <c r="Y138" i="14"/>
  <c r="Z138" i="14"/>
  <c r="B139" i="14"/>
  <c r="C139" i="14"/>
  <c r="D139" i="14"/>
  <c r="F139" i="14"/>
  <c r="G139" i="14"/>
  <c r="H139" i="14"/>
  <c r="J139" i="14"/>
  <c r="L139" i="14"/>
  <c r="M139" i="14"/>
  <c r="P139" i="14"/>
  <c r="R139" i="14"/>
  <c r="S139" i="14"/>
  <c r="T139" i="14"/>
  <c r="V139" i="14"/>
  <c r="X139" i="14"/>
  <c r="Y139" i="14"/>
  <c r="B140" i="14"/>
  <c r="C140" i="14"/>
  <c r="D140" i="14"/>
  <c r="F140" i="14"/>
  <c r="G140" i="14"/>
  <c r="H140" i="14"/>
  <c r="L140" i="14"/>
  <c r="M140" i="14"/>
  <c r="P140" i="14"/>
  <c r="R140" i="14"/>
  <c r="S140" i="14"/>
  <c r="V140" i="14"/>
  <c r="X140" i="14"/>
  <c r="Y140" i="14"/>
  <c r="Z140" i="14"/>
  <c r="B141" i="14"/>
  <c r="C141" i="14"/>
  <c r="D141" i="14"/>
  <c r="F141" i="14"/>
  <c r="G141" i="14"/>
  <c r="H141" i="14"/>
  <c r="J141" i="14"/>
  <c r="L141" i="14"/>
  <c r="M141" i="14"/>
  <c r="N141" i="14"/>
  <c r="P141" i="14"/>
  <c r="R141" i="14"/>
  <c r="S141" i="14"/>
  <c r="V141" i="14"/>
  <c r="X141" i="14"/>
  <c r="Y141" i="14"/>
  <c r="Z141" i="14"/>
  <c r="B142" i="14"/>
  <c r="C142" i="14"/>
  <c r="D142" i="14"/>
  <c r="F142" i="14"/>
  <c r="G142" i="14"/>
  <c r="H142" i="14"/>
  <c r="J142" i="14"/>
  <c r="L142" i="14"/>
  <c r="M142" i="14"/>
  <c r="N142" i="14"/>
  <c r="P142" i="14"/>
  <c r="R142" i="14"/>
  <c r="S142" i="14"/>
  <c r="T142" i="14"/>
  <c r="V142" i="14"/>
  <c r="X142" i="14"/>
  <c r="Y142" i="14"/>
  <c r="Y123" i="14"/>
  <c r="V123" i="14"/>
  <c r="S123" i="14"/>
  <c r="M123" i="14"/>
  <c r="J123" i="14"/>
  <c r="M49" i="19"/>
  <c r="N49" i="19" s="1"/>
  <c r="H17" i="19"/>
  <c r="C17" i="19"/>
  <c r="H16" i="19"/>
  <c r="C16" i="19"/>
  <c r="H15" i="19"/>
  <c r="C15" i="19"/>
  <c r="H25" i="19"/>
  <c r="C25" i="19"/>
  <c r="H24" i="19"/>
  <c r="C24" i="19"/>
  <c r="H23" i="19"/>
  <c r="C23" i="19"/>
  <c r="H36" i="19"/>
  <c r="C36" i="19"/>
  <c r="H35" i="19"/>
  <c r="C35" i="19"/>
  <c r="H34" i="19"/>
  <c r="H33" i="19"/>
  <c r="C33" i="19"/>
  <c r="H32" i="19"/>
  <c r="C32" i="19"/>
  <c r="H31" i="19"/>
  <c r="C31" i="19"/>
  <c r="H37" i="19"/>
  <c r="C37" i="19"/>
  <c r="H49" i="19"/>
  <c r="C49" i="19"/>
  <c r="H48" i="19"/>
  <c r="C48" i="19"/>
  <c r="H47" i="19"/>
  <c r="C47" i="19"/>
  <c r="H46" i="19"/>
  <c r="H45" i="19"/>
  <c r="C45" i="19"/>
  <c r="H44" i="19"/>
  <c r="C44" i="19"/>
  <c r="H43" i="19"/>
  <c r="C43" i="19"/>
  <c r="H195" i="14"/>
  <c r="N171" i="14"/>
  <c r="H171" i="14"/>
  <c r="T171" i="14"/>
  <c r="T147" i="14"/>
  <c r="Z147" i="14"/>
  <c r="E32" i="14"/>
  <c r="S11" i="22"/>
  <c r="H31" i="14" s="1"/>
  <c r="E31" i="14"/>
  <c r="E38" i="14"/>
  <c r="E35" i="14"/>
  <c r="D39" i="14"/>
  <c r="S17" i="22"/>
  <c r="H41" i="14" s="1"/>
  <c r="E41" i="14"/>
  <c r="E36" i="14"/>
  <c r="J32" i="14"/>
  <c r="S27" i="22"/>
  <c r="N37" i="14" s="1"/>
  <c r="J42" i="14"/>
  <c r="J40" i="14"/>
  <c r="S47" i="22"/>
  <c r="T38" i="14" s="1"/>
  <c r="P40" i="14"/>
  <c r="P39" i="14"/>
  <c r="J34" i="14"/>
  <c r="N34" i="14"/>
  <c r="P36" i="14"/>
  <c r="E34" i="14"/>
  <c r="T16" i="23"/>
  <c r="H26" i="14" s="1"/>
  <c r="S12" i="20"/>
  <c r="S10" i="20"/>
  <c r="S9" i="20"/>
  <c r="V203" i="14"/>
  <c r="AB159" i="14"/>
  <c r="S17" i="20"/>
  <c r="AB187" i="14"/>
  <c r="AB183" i="14"/>
  <c r="AB185" i="14"/>
  <c r="AB181" i="14"/>
  <c r="V8" i="12"/>
  <c r="I267" i="14" s="1"/>
  <c r="H267" i="14"/>
  <c r="V9" i="12"/>
  <c r="I268" i="14"/>
  <c r="H268" i="14"/>
  <c r="V10" i="12"/>
  <c r="I269" i="14"/>
  <c r="H269" i="14"/>
  <c r="V16" i="12"/>
  <c r="I275" i="14" s="1"/>
  <c r="H275" i="14"/>
  <c r="V18" i="12"/>
  <c r="I277" i="14" s="1"/>
  <c r="H277" i="14"/>
  <c r="V19" i="12"/>
  <c r="I278" i="14" s="1"/>
  <c r="H278" i="14"/>
  <c r="V20" i="12"/>
  <c r="I279" i="14" s="1"/>
  <c r="H279" i="14"/>
  <c r="V27" i="12"/>
  <c r="O267" i="14"/>
  <c r="N267" i="14"/>
  <c r="V31" i="12"/>
  <c r="O271" i="14" s="1"/>
  <c r="N271" i="14"/>
  <c r="V33" i="12"/>
  <c r="O273" i="14"/>
  <c r="N273" i="14"/>
  <c r="V35" i="12"/>
  <c r="O275" i="14"/>
  <c r="N275" i="14"/>
  <c r="V39" i="12"/>
  <c r="O279" i="14" s="1"/>
  <c r="N279" i="14"/>
  <c r="V51" i="12"/>
  <c r="U272" i="14" s="1"/>
  <c r="T272" i="14"/>
  <c r="V53" i="12"/>
  <c r="U274" i="14"/>
  <c r="T274" i="14"/>
  <c r="V65" i="12"/>
  <c r="AA267" i="14" s="1"/>
  <c r="Z267" i="14"/>
  <c r="V67" i="12"/>
  <c r="AA269" i="14" s="1"/>
  <c r="Z269" i="14"/>
  <c r="V69" i="12"/>
  <c r="AA271" i="14" s="1"/>
  <c r="Z271" i="14"/>
  <c r="V71" i="12"/>
  <c r="AA273" i="14" s="1"/>
  <c r="V73" i="12"/>
  <c r="AA275" i="14"/>
  <c r="Z275" i="14"/>
  <c r="V75" i="12"/>
  <c r="AA277" i="14" s="1"/>
  <c r="Z277" i="14"/>
  <c r="V77" i="12"/>
  <c r="AA279" i="14" s="1"/>
  <c r="Z279" i="14"/>
  <c r="N266" i="14"/>
  <c r="V26" i="12"/>
  <c r="O266" i="14" s="1"/>
  <c r="V28" i="12"/>
  <c r="O268" i="14" s="1"/>
  <c r="N268" i="14"/>
  <c r="N270" i="14"/>
  <c r="V30" i="12"/>
  <c r="O270" i="14" s="1"/>
  <c r="V32" i="12"/>
  <c r="O272" i="14" s="1"/>
  <c r="N272" i="14"/>
  <c r="V48" i="12"/>
  <c r="U269" i="14" s="1"/>
  <c r="T269" i="14"/>
  <c r="V50" i="12"/>
  <c r="U271" i="14" s="1"/>
  <c r="T271" i="14"/>
  <c r="T273" i="14"/>
  <c r="V52" i="12"/>
  <c r="U273" i="14" s="1"/>
  <c r="T277" i="14"/>
  <c r="V56" i="12"/>
  <c r="U277" i="14" s="1"/>
  <c r="V58" i="12"/>
  <c r="U279" i="14" s="1"/>
  <c r="T279" i="14"/>
  <c r="AB279" i="14" s="1"/>
  <c r="AC279" i="14" s="1"/>
  <c r="V66" i="12"/>
  <c r="AA268" i="14" s="1"/>
  <c r="Z268" i="14"/>
  <c r="Z274" i="14"/>
  <c r="V72" i="12"/>
  <c r="AA274" i="14"/>
  <c r="AB215" i="14"/>
  <c r="I229" i="14"/>
  <c r="H229" i="14"/>
  <c r="I230" i="14"/>
  <c r="H230" i="14"/>
  <c r="I231" i="14"/>
  <c r="H231" i="14"/>
  <c r="I232" i="14"/>
  <c r="H232" i="14"/>
  <c r="I233" i="14"/>
  <c r="H233" i="14"/>
  <c r="I234" i="14"/>
  <c r="H234" i="14"/>
  <c r="I235" i="14"/>
  <c r="H235" i="14"/>
  <c r="I237" i="14"/>
  <c r="H237" i="14"/>
  <c r="I239" i="14"/>
  <c r="H239" i="14"/>
  <c r="I241" i="14"/>
  <c r="H241" i="14"/>
  <c r="I242" i="14"/>
  <c r="H242" i="14"/>
  <c r="O237" i="14"/>
  <c r="O238" i="14"/>
  <c r="T237" i="14"/>
  <c r="V46" i="11"/>
  <c r="U210" i="14" s="1"/>
  <c r="V52" i="11"/>
  <c r="U216" i="14"/>
  <c r="V54" i="11"/>
  <c r="U218" i="14" s="1"/>
  <c r="V56" i="11"/>
  <c r="U220" i="14" s="1"/>
  <c r="V65" i="11"/>
  <c r="AA210" i="14"/>
  <c r="V69" i="11"/>
  <c r="AA214" i="14"/>
  <c r="V71" i="11"/>
  <c r="AA216" i="14" s="1"/>
  <c r="V73" i="11"/>
  <c r="AA218" i="14" s="1"/>
  <c r="V75" i="11"/>
  <c r="AA220" i="14" s="1"/>
  <c r="V77" i="11"/>
  <c r="AA222" i="14"/>
  <c r="D209" i="14"/>
  <c r="V30" i="11"/>
  <c r="O213" i="14"/>
  <c r="V32" i="11"/>
  <c r="O215" i="14" s="1"/>
  <c r="V51" i="11"/>
  <c r="U215" i="14" s="1"/>
  <c r="V70" i="11"/>
  <c r="AA215" i="14" s="1"/>
  <c r="V72" i="11"/>
  <c r="AA217" i="14"/>
  <c r="V74" i="11"/>
  <c r="AA219" i="14" s="1"/>
  <c r="V76" i="11"/>
  <c r="AA221" i="14"/>
  <c r="V78" i="11"/>
  <c r="AA223" i="14" s="1"/>
  <c r="AB138" i="14"/>
  <c r="V27" i="18"/>
  <c r="O201" i="14"/>
  <c r="V29" i="18"/>
  <c r="O203" i="14" s="1"/>
  <c r="V37" i="18"/>
  <c r="U197" i="14"/>
  <c r="V39" i="18"/>
  <c r="U199" i="14" s="1"/>
  <c r="V43" i="18"/>
  <c r="U203" i="14" s="1"/>
  <c r="AB129" i="14"/>
  <c r="AC129" i="14" s="1"/>
  <c r="B79" i="8"/>
  <c r="B110" i="7"/>
  <c r="C110" i="7"/>
  <c r="D110" i="7"/>
  <c r="B111" i="7"/>
  <c r="C111" i="7"/>
  <c r="D111" i="7"/>
  <c r="B112" i="7"/>
  <c r="C112" i="7"/>
  <c r="D112" i="7"/>
  <c r="B113" i="7"/>
  <c r="C113" i="7"/>
  <c r="D113" i="7"/>
  <c r="B114" i="7"/>
  <c r="C114" i="7"/>
  <c r="D114" i="7"/>
  <c r="B115" i="7"/>
  <c r="C115" i="7"/>
  <c r="D115" i="7"/>
  <c r="B116" i="7"/>
  <c r="C116" i="7"/>
  <c r="D116" i="7"/>
  <c r="B117" i="7"/>
  <c r="C117" i="7"/>
  <c r="D117" i="7"/>
  <c r="B118" i="7"/>
  <c r="C118" i="7"/>
  <c r="D118" i="7"/>
  <c r="B119" i="7"/>
  <c r="C119" i="7"/>
  <c r="D119" i="7"/>
  <c r="B120" i="7"/>
  <c r="C120" i="7"/>
  <c r="D120" i="7"/>
  <c r="B121" i="7"/>
  <c r="C121" i="7"/>
  <c r="D121" i="7"/>
  <c r="B122" i="7"/>
  <c r="C122" i="7"/>
  <c r="D122" i="7"/>
  <c r="B123" i="7"/>
  <c r="C123" i="7"/>
  <c r="D123" i="7"/>
  <c r="B124" i="7"/>
  <c r="C124" i="7"/>
  <c r="D124" i="7"/>
  <c r="B125" i="7"/>
  <c r="C125" i="7"/>
  <c r="D125" i="7"/>
  <c r="B126" i="7"/>
  <c r="C126" i="7"/>
  <c r="D126" i="7"/>
  <c r="B127" i="7"/>
  <c r="C127" i="7"/>
  <c r="D127" i="7"/>
  <c r="B128" i="7"/>
  <c r="C128" i="7"/>
  <c r="D128" i="7"/>
  <c r="B129" i="7"/>
  <c r="C129" i="7"/>
  <c r="D129" i="7"/>
  <c r="B130" i="7"/>
  <c r="C130" i="7"/>
  <c r="D130" i="7"/>
  <c r="B131" i="7"/>
  <c r="C131" i="7"/>
  <c r="D131" i="7"/>
  <c r="B132" i="7"/>
  <c r="C132" i="7"/>
  <c r="D132" i="7"/>
  <c r="B133" i="7"/>
  <c r="C133" i="7"/>
  <c r="D133" i="7"/>
  <c r="B134" i="7"/>
  <c r="C134" i="7"/>
  <c r="D134" i="7"/>
  <c r="B135" i="7"/>
  <c r="C135" i="7"/>
  <c r="D135" i="7"/>
  <c r="B136" i="7"/>
  <c r="C136" i="7"/>
  <c r="D136" i="7"/>
  <c r="B137" i="7"/>
  <c r="C137" i="7"/>
  <c r="D137" i="7"/>
  <c r="B138" i="7"/>
  <c r="C138" i="7"/>
  <c r="D138" i="7"/>
  <c r="D109" i="7"/>
  <c r="C109" i="7"/>
  <c r="B109" i="7"/>
  <c r="X123" i="14"/>
  <c r="D74" i="8"/>
  <c r="C74" i="8"/>
  <c r="B74" i="8"/>
  <c r="D73" i="8"/>
  <c r="C73" i="8"/>
  <c r="B73" i="8"/>
  <c r="D72" i="8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R123" i="14"/>
  <c r="D55" i="8"/>
  <c r="C55" i="8"/>
  <c r="B55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L123" i="14"/>
  <c r="D31" i="8"/>
  <c r="C31" i="8"/>
  <c r="B31" i="8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90" i="14"/>
  <c r="B90" i="14"/>
  <c r="C90" i="14"/>
  <c r="A91" i="14"/>
  <c r="B91" i="14"/>
  <c r="C91" i="14"/>
  <c r="A92" i="14"/>
  <c r="B92" i="14"/>
  <c r="C92" i="14"/>
  <c r="A93" i="14"/>
  <c r="B93" i="14"/>
  <c r="C93" i="14"/>
  <c r="A94" i="14"/>
  <c r="B94" i="14"/>
  <c r="C94" i="14"/>
  <c r="A95" i="14"/>
  <c r="B95" i="14"/>
  <c r="C95" i="14"/>
  <c r="A96" i="14"/>
  <c r="B96" i="14"/>
  <c r="C96" i="14"/>
  <c r="A97" i="14"/>
  <c r="B97" i="14"/>
  <c r="C97" i="14"/>
  <c r="A98" i="14"/>
  <c r="B98" i="14"/>
  <c r="C98" i="14"/>
  <c r="A99" i="14"/>
  <c r="B99" i="14"/>
  <c r="C99" i="14"/>
  <c r="A100" i="14"/>
  <c r="B100" i="14"/>
  <c r="C100" i="14"/>
  <c r="A101" i="14"/>
  <c r="B101" i="14"/>
  <c r="C101" i="14"/>
  <c r="A102" i="14"/>
  <c r="B102" i="14"/>
  <c r="C102" i="14"/>
  <c r="A103" i="14"/>
  <c r="B103" i="14"/>
  <c r="C103" i="14"/>
  <c r="A104" i="14"/>
  <c r="B104" i="14"/>
  <c r="C104" i="14"/>
  <c r="A105" i="14"/>
  <c r="B105" i="14"/>
  <c r="C105" i="14"/>
  <c r="A106" i="14"/>
  <c r="B106" i="14"/>
  <c r="C106" i="14"/>
  <c r="A107" i="14"/>
  <c r="B107" i="14"/>
  <c r="C107" i="14"/>
  <c r="A108" i="14"/>
  <c r="B108" i="14"/>
  <c r="C108" i="14"/>
  <c r="A109" i="14"/>
  <c r="B109" i="14"/>
  <c r="C109" i="14"/>
  <c r="A110" i="14"/>
  <c r="B110" i="14"/>
  <c r="C110" i="14"/>
  <c r="A111" i="14"/>
  <c r="B111" i="14"/>
  <c r="C111" i="14"/>
  <c r="A112" i="14"/>
  <c r="B112" i="14"/>
  <c r="C112" i="14"/>
  <c r="A113" i="14"/>
  <c r="B113" i="14"/>
  <c r="C113" i="14"/>
  <c r="A114" i="14"/>
  <c r="B114" i="14"/>
  <c r="C114" i="14"/>
  <c r="A115" i="14"/>
  <c r="B115" i="14"/>
  <c r="C115" i="14"/>
  <c r="A116" i="14"/>
  <c r="B116" i="14"/>
  <c r="C116" i="14"/>
  <c r="A117" i="14"/>
  <c r="B117" i="14"/>
  <c r="C117" i="14"/>
  <c r="A118" i="14"/>
  <c r="B118" i="14"/>
  <c r="C118" i="14"/>
  <c r="Y89" i="14"/>
  <c r="S89" i="14"/>
  <c r="Q109" i="7"/>
  <c r="U109" i="7" s="1"/>
  <c r="Z89" i="14" s="1"/>
  <c r="X89" i="14"/>
  <c r="Q110" i="7"/>
  <c r="V90" i="14" s="1"/>
  <c r="Q111" i="7"/>
  <c r="V91" i="14" s="1"/>
  <c r="X91" i="14"/>
  <c r="Q112" i="7"/>
  <c r="Q113" i="7"/>
  <c r="X93" i="14"/>
  <c r="Q114" i="7"/>
  <c r="V94" i="14" s="1"/>
  <c r="Q115" i="7"/>
  <c r="X95" i="14"/>
  <c r="Q116" i="7"/>
  <c r="Q117" i="7"/>
  <c r="U117" i="7" s="1"/>
  <c r="X97" i="14"/>
  <c r="Q118" i="7"/>
  <c r="U118" i="7" s="1"/>
  <c r="Z98" i="14" s="1"/>
  <c r="Q119" i="7"/>
  <c r="U119" i="7" s="1"/>
  <c r="X99" i="14"/>
  <c r="Q120" i="7"/>
  <c r="Q121" i="7"/>
  <c r="X101" i="14"/>
  <c r="Q122" i="7"/>
  <c r="U122" i="7" s="1"/>
  <c r="V122" i="7" s="1"/>
  <c r="Q123" i="7"/>
  <c r="V103" i="14" s="1"/>
  <c r="X103" i="14"/>
  <c r="Q124" i="7"/>
  <c r="Q125" i="7"/>
  <c r="V105" i="14" s="1"/>
  <c r="X105" i="14"/>
  <c r="Q126" i="7"/>
  <c r="U126" i="7" s="1"/>
  <c r="Q127" i="7"/>
  <c r="U127" i="7" s="1"/>
  <c r="X107" i="14"/>
  <c r="Q128" i="7"/>
  <c r="V108" i="14" s="1"/>
  <c r="Q129" i="7"/>
  <c r="V109" i="14" s="1"/>
  <c r="X109" i="14"/>
  <c r="Q130" i="7"/>
  <c r="V110" i="14" s="1"/>
  <c r="Q131" i="7"/>
  <c r="X111" i="14"/>
  <c r="Q132" i="7"/>
  <c r="V112" i="14" s="1"/>
  <c r="Q133" i="7"/>
  <c r="U133" i="7" s="1"/>
  <c r="Z113" i="14" s="1"/>
  <c r="X113" i="14"/>
  <c r="Q134" i="7"/>
  <c r="Q135" i="7"/>
  <c r="U135" i="7" s="1"/>
  <c r="V135" i="7" s="1"/>
  <c r="X115" i="14"/>
  <c r="Q136" i="7"/>
  <c r="Q137" i="7"/>
  <c r="U137" i="7" s="1"/>
  <c r="X117" i="14"/>
  <c r="Q138" i="7"/>
  <c r="U138" i="7" s="1"/>
  <c r="V138" i="7" s="1"/>
  <c r="Q76" i="7"/>
  <c r="Q77" i="7"/>
  <c r="U77" i="7" s="1"/>
  <c r="Q78" i="7"/>
  <c r="Q79" i="7"/>
  <c r="P93" i="14" s="1"/>
  <c r="Q80" i="7"/>
  <c r="P94" i="14" s="1"/>
  <c r="Q81" i="7"/>
  <c r="U81" i="7" s="1"/>
  <c r="V81" i="7" s="1"/>
  <c r="Q82" i="7"/>
  <c r="Q83" i="7"/>
  <c r="P97" i="14" s="1"/>
  <c r="Q84" i="7"/>
  <c r="P98" i="14" s="1"/>
  <c r="Q85" i="7"/>
  <c r="U85" i="7" s="1"/>
  <c r="Q86" i="7"/>
  <c r="Q87" i="7"/>
  <c r="Q88" i="7"/>
  <c r="P102" i="14" s="1"/>
  <c r="Q89" i="7"/>
  <c r="U89" i="7" s="1"/>
  <c r="T103" i="14" s="1"/>
  <c r="Q90" i="7"/>
  <c r="U90" i="7" s="1"/>
  <c r="Q91" i="7"/>
  <c r="U91" i="7" s="1"/>
  <c r="V91" i="7" s="1"/>
  <c r="Q92" i="7"/>
  <c r="Q93" i="7"/>
  <c r="U93" i="7" s="1"/>
  <c r="Q94" i="7"/>
  <c r="Q95" i="7"/>
  <c r="P109" i="14" s="1"/>
  <c r="Q96" i="7"/>
  <c r="P110" i="14" s="1"/>
  <c r="Q97" i="7"/>
  <c r="U97" i="7" s="1"/>
  <c r="V97" i="7" s="1"/>
  <c r="Q98" i="7"/>
  <c r="U98" i="7" s="1"/>
  <c r="Q99" i="7"/>
  <c r="P113" i="14" s="1"/>
  <c r="Q100" i="7"/>
  <c r="Q101" i="7"/>
  <c r="U101" i="7" s="1"/>
  <c r="Q102" i="7"/>
  <c r="Q103" i="7"/>
  <c r="Q104" i="7"/>
  <c r="P118" i="14" s="1"/>
  <c r="Q75" i="7"/>
  <c r="U75" i="7" s="1"/>
  <c r="Q42" i="7"/>
  <c r="U42" i="7" s="1"/>
  <c r="Q43" i="7"/>
  <c r="J91" i="14" s="1"/>
  <c r="U43" i="7"/>
  <c r="N91" i="14" s="1"/>
  <c r="Q44" i="7"/>
  <c r="U44" i="7" s="1"/>
  <c r="Q45" i="7"/>
  <c r="U45" i="7"/>
  <c r="Q46" i="7"/>
  <c r="Q47" i="7"/>
  <c r="Q48" i="7"/>
  <c r="Q49" i="7"/>
  <c r="U49" i="7" s="1"/>
  <c r="Q50" i="7"/>
  <c r="Q51" i="7"/>
  <c r="Q52" i="7"/>
  <c r="Q53" i="7"/>
  <c r="U53" i="7" s="1"/>
  <c r="V53" i="7" s="1"/>
  <c r="Q54" i="7"/>
  <c r="Q55" i="7"/>
  <c r="Q56" i="7"/>
  <c r="Q57" i="7"/>
  <c r="U57" i="7" s="1"/>
  <c r="Q58" i="7"/>
  <c r="Q59" i="7"/>
  <c r="Q60" i="7"/>
  <c r="Q61" i="7"/>
  <c r="U61" i="7" s="1"/>
  <c r="N109" i="14" s="1"/>
  <c r="Q62" i="7"/>
  <c r="Q63" i="7"/>
  <c r="Q64" i="7"/>
  <c r="Q65" i="7"/>
  <c r="U65" i="7" s="1"/>
  <c r="Q66" i="7"/>
  <c r="Q67" i="7"/>
  <c r="Q68" i="7"/>
  <c r="Q69" i="7"/>
  <c r="U69" i="7" s="1"/>
  <c r="V69" i="7" s="1"/>
  <c r="Q70" i="7"/>
  <c r="Q41" i="7"/>
  <c r="U41" i="7" s="1"/>
  <c r="V26" i="16"/>
  <c r="O247" i="14"/>
  <c r="N247" i="14"/>
  <c r="V7" i="9"/>
  <c r="I147" i="14" s="1"/>
  <c r="H147" i="14"/>
  <c r="V118" i="14"/>
  <c r="V114" i="14"/>
  <c r="U134" i="7"/>
  <c r="Z114" i="14" s="1"/>
  <c r="V113" i="14"/>
  <c r="U128" i="7"/>
  <c r="V106" i="14"/>
  <c r="V98" i="14"/>
  <c r="V97" i="14"/>
  <c r="U110" i="7"/>
  <c r="V89" i="14"/>
  <c r="V115" i="14"/>
  <c r="U132" i="7"/>
  <c r="V132" i="7" s="1"/>
  <c r="U130" i="7"/>
  <c r="U129" i="7"/>
  <c r="V129" i="7" s="1"/>
  <c r="AA109" i="14" s="1"/>
  <c r="V107" i="14"/>
  <c r="V104" i="14"/>
  <c r="U124" i="7"/>
  <c r="V102" i="14"/>
  <c r="V101" i="14"/>
  <c r="U121" i="7"/>
  <c r="V99" i="14"/>
  <c r="Z99" i="14"/>
  <c r="V96" i="14"/>
  <c r="U116" i="7"/>
  <c r="U114" i="7"/>
  <c r="V93" i="14"/>
  <c r="U113" i="7"/>
  <c r="Z93" i="14" s="1"/>
  <c r="U111" i="7"/>
  <c r="U88" i="7"/>
  <c r="V88" i="7" s="1"/>
  <c r="U102" i="14" s="1"/>
  <c r="P100" i="14"/>
  <c r="U86" i="7"/>
  <c r="T100" i="14" s="1"/>
  <c r="P96" i="14"/>
  <c r="U82" i="7"/>
  <c r="P117" i="14"/>
  <c r="U103" i="7"/>
  <c r="V103" i="7" s="1"/>
  <c r="U117" i="14" s="1"/>
  <c r="P115" i="14"/>
  <c r="U99" i="7"/>
  <c r="T113" i="14" s="1"/>
  <c r="P111" i="14"/>
  <c r="P107" i="14"/>
  <c r="P105" i="14"/>
  <c r="P103" i="14"/>
  <c r="P101" i="14"/>
  <c r="U87" i="7"/>
  <c r="T101" i="14" s="1"/>
  <c r="P99" i="14"/>
  <c r="U83" i="7"/>
  <c r="T97" i="14" s="1"/>
  <c r="P95" i="14"/>
  <c r="P91" i="14"/>
  <c r="P116" i="14"/>
  <c r="U102" i="7"/>
  <c r="T116" i="14" s="1"/>
  <c r="P112" i="14"/>
  <c r="P108" i="14"/>
  <c r="U94" i="7"/>
  <c r="P104" i="14"/>
  <c r="P92" i="14"/>
  <c r="U78" i="7"/>
  <c r="V78" i="7" s="1"/>
  <c r="J116" i="14"/>
  <c r="U68" i="7"/>
  <c r="J108" i="14"/>
  <c r="U60" i="7"/>
  <c r="V60" i="7" s="1"/>
  <c r="O108" i="14" s="1"/>
  <c r="J104" i="14"/>
  <c r="U56" i="7"/>
  <c r="J100" i="14"/>
  <c r="U52" i="7"/>
  <c r="V52" i="7" s="1"/>
  <c r="O100" i="14" s="1"/>
  <c r="J96" i="14"/>
  <c r="U48" i="7"/>
  <c r="J117" i="14"/>
  <c r="J115" i="14"/>
  <c r="U67" i="7"/>
  <c r="J111" i="14"/>
  <c r="U63" i="7"/>
  <c r="J109" i="14"/>
  <c r="J107" i="14"/>
  <c r="U59" i="7"/>
  <c r="J105" i="14"/>
  <c r="J103" i="14"/>
  <c r="U55" i="7"/>
  <c r="J99" i="14"/>
  <c r="U51" i="7"/>
  <c r="V51" i="7" s="1"/>
  <c r="O99" i="14" s="1"/>
  <c r="J95" i="14"/>
  <c r="U47" i="7"/>
  <c r="V47" i="7" s="1"/>
  <c r="O95" i="14" s="1"/>
  <c r="J112" i="14"/>
  <c r="U64" i="7"/>
  <c r="N112" i="14" s="1"/>
  <c r="X116" i="14"/>
  <c r="X118" i="14"/>
  <c r="X114" i="14"/>
  <c r="X110" i="14"/>
  <c r="X106" i="14"/>
  <c r="X102" i="14"/>
  <c r="X98" i="14"/>
  <c r="X94" i="14"/>
  <c r="X90" i="14"/>
  <c r="X112" i="14"/>
  <c r="X108" i="14"/>
  <c r="X104" i="14"/>
  <c r="X100" i="14"/>
  <c r="X96" i="14"/>
  <c r="X92" i="14"/>
  <c r="J92" i="14"/>
  <c r="J90" i="14"/>
  <c r="J93" i="14"/>
  <c r="T17" i="20"/>
  <c r="V37" i="8"/>
  <c r="O129" i="14" s="1"/>
  <c r="V7" i="8"/>
  <c r="V18" i="8"/>
  <c r="I134" i="14" s="1"/>
  <c r="V22" i="8"/>
  <c r="I138" i="14"/>
  <c r="V26" i="8"/>
  <c r="I142" i="14" s="1"/>
  <c r="V34" i="8"/>
  <c r="O126" i="14"/>
  <c r="V38" i="8"/>
  <c r="O130" i="14" s="1"/>
  <c r="V40" i="8"/>
  <c r="O132" i="14"/>
  <c r="V44" i="8"/>
  <c r="O136" i="14" s="1"/>
  <c r="V46" i="8"/>
  <c r="O138" i="14" s="1"/>
  <c r="V50" i="8"/>
  <c r="O142" i="14"/>
  <c r="V58" i="8"/>
  <c r="U126" i="14"/>
  <c r="V70" i="8"/>
  <c r="U138" i="14" s="1"/>
  <c r="V74" i="8"/>
  <c r="U142" i="14"/>
  <c r="Z123" i="14"/>
  <c r="V94" i="8"/>
  <c r="AA138" i="14"/>
  <c r="V96" i="8"/>
  <c r="AA140" i="14"/>
  <c r="V97" i="8"/>
  <c r="AA141" i="14" s="1"/>
  <c r="V45" i="8"/>
  <c r="O137" i="14" s="1"/>
  <c r="V49" i="8"/>
  <c r="O141" i="14" s="1"/>
  <c r="V59" i="8"/>
  <c r="U127" i="14"/>
  <c r="V61" i="8"/>
  <c r="U129" i="14" s="1"/>
  <c r="V65" i="8"/>
  <c r="U133" i="14" s="1"/>
  <c r="V71" i="8"/>
  <c r="U139" i="14" s="1"/>
  <c r="V9" i="8"/>
  <c r="I125" i="14" s="1"/>
  <c r="V13" i="8"/>
  <c r="I129" i="14" s="1"/>
  <c r="V15" i="8"/>
  <c r="I131" i="14" s="1"/>
  <c r="V16" i="8"/>
  <c r="I132" i="14" s="1"/>
  <c r="V17" i="8"/>
  <c r="I133" i="14" s="1"/>
  <c r="V20" i="8"/>
  <c r="I136" i="14" s="1"/>
  <c r="V21" i="8"/>
  <c r="I137" i="14" s="1"/>
  <c r="V23" i="8"/>
  <c r="I139" i="14" s="1"/>
  <c r="V24" i="8"/>
  <c r="I140" i="14" s="1"/>
  <c r="V25" i="8"/>
  <c r="I141" i="14" s="1"/>
  <c r="V79" i="8"/>
  <c r="AA123" i="14" s="1"/>
  <c r="V82" i="8"/>
  <c r="AA126" i="14" s="1"/>
  <c r="V85" i="8"/>
  <c r="AA129" i="14" s="1"/>
  <c r="V86" i="8"/>
  <c r="AA130" i="14"/>
  <c r="V88" i="8"/>
  <c r="AA132" i="14" s="1"/>
  <c r="V90" i="8"/>
  <c r="AA134" i="14" s="1"/>
  <c r="V92" i="8"/>
  <c r="AA136" i="14" s="1"/>
  <c r="Q8" i="7"/>
  <c r="Q9" i="7"/>
  <c r="D91" i="14" s="1"/>
  <c r="U9" i="7"/>
  <c r="Q10" i="7"/>
  <c r="Q11" i="7"/>
  <c r="U11" i="7" s="1"/>
  <c r="Q12" i="7"/>
  <c r="U12" i="7" s="1"/>
  <c r="V12" i="7" s="1"/>
  <c r="I94" i="14" s="1"/>
  <c r="Q13" i="7"/>
  <c r="Q14" i="7"/>
  <c r="U14" i="7" s="1"/>
  <c r="H96" i="14" s="1"/>
  <c r="Q15" i="7"/>
  <c r="D97" i="14" s="1"/>
  <c r="U15" i="7"/>
  <c r="Q16" i="7"/>
  <c r="Q17" i="7"/>
  <c r="U17" i="7"/>
  <c r="V17" i="7" s="1"/>
  <c r="I99" i="14" s="1"/>
  <c r="Q18" i="7"/>
  <c r="U18" i="7" s="1"/>
  <c r="H100" i="14" s="1"/>
  <c r="Q19" i="7"/>
  <c r="Q20" i="7"/>
  <c r="U20" i="7" s="1"/>
  <c r="Q21" i="7"/>
  <c r="Q22" i="7"/>
  <c r="U22" i="7" s="1"/>
  <c r="H104" i="14" s="1"/>
  <c r="Q23" i="7"/>
  <c r="Q24" i="7"/>
  <c r="Q25" i="7"/>
  <c r="D107" i="14" s="1"/>
  <c r="U25" i="7"/>
  <c r="H107" i="14" s="1"/>
  <c r="Q26" i="7"/>
  <c r="Q27" i="7"/>
  <c r="U27" i="7" s="1"/>
  <c r="Q28" i="7"/>
  <c r="U28" i="7" s="1"/>
  <c r="H110" i="14" s="1"/>
  <c r="Q29" i="7"/>
  <c r="U29" i="7" s="1"/>
  <c r="Q30" i="7"/>
  <c r="U30" i="7" s="1"/>
  <c r="H112" i="14" s="1"/>
  <c r="Q31" i="7"/>
  <c r="D113" i="14" s="1"/>
  <c r="U31" i="7"/>
  <c r="Q32" i="7"/>
  <c r="Q33" i="7"/>
  <c r="U33" i="7"/>
  <c r="V33" i="7" s="1"/>
  <c r="I115" i="14" s="1"/>
  <c r="Q34" i="7"/>
  <c r="Q35" i="7"/>
  <c r="U35" i="7" s="1"/>
  <c r="Q36" i="7"/>
  <c r="U36" i="7" s="1"/>
  <c r="V36" i="7" s="1"/>
  <c r="I118" i="14" s="1"/>
  <c r="Q7" i="7"/>
  <c r="R118" i="14"/>
  <c r="D104" i="7"/>
  <c r="C104" i="7"/>
  <c r="B104" i="7"/>
  <c r="R117" i="14"/>
  <c r="D103" i="7"/>
  <c r="C103" i="7"/>
  <c r="B103" i="7"/>
  <c r="R116" i="14"/>
  <c r="D102" i="7"/>
  <c r="C102" i="7"/>
  <c r="B102" i="7"/>
  <c r="R115" i="14"/>
  <c r="D101" i="7"/>
  <c r="C101" i="7"/>
  <c r="B101" i="7"/>
  <c r="R114" i="14"/>
  <c r="D100" i="7"/>
  <c r="C100" i="7"/>
  <c r="B100" i="7"/>
  <c r="R113" i="14"/>
  <c r="D99" i="7"/>
  <c r="C99" i="7"/>
  <c r="B99" i="7"/>
  <c r="R112" i="14"/>
  <c r="D98" i="7"/>
  <c r="C98" i="7"/>
  <c r="B98" i="7"/>
  <c r="R111" i="14"/>
  <c r="D97" i="7"/>
  <c r="C97" i="7"/>
  <c r="B97" i="7"/>
  <c r="R110" i="14"/>
  <c r="D96" i="7"/>
  <c r="C96" i="7"/>
  <c r="B96" i="7"/>
  <c r="R109" i="14"/>
  <c r="D95" i="7"/>
  <c r="C95" i="7"/>
  <c r="B95" i="7"/>
  <c r="R108" i="14"/>
  <c r="D94" i="7"/>
  <c r="C94" i="7"/>
  <c r="B94" i="7"/>
  <c r="R107" i="14"/>
  <c r="D93" i="7"/>
  <c r="C93" i="7"/>
  <c r="B93" i="7"/>
  <c r="R106" i="14"/>
  <c r="D92" i="7"/>
  <c r="C92" i="7"/>
  <c r="B92" i="7"/>
  <c r="R105" i="14"/>
  <c r="D91" i="7"/>
  <c r="C91" i="7"/>
  <c r="B91" i="7"/>
  <c r="R104" i="14"/>
  <c r="D90" i="7"/>
  <c r="C90" i="7"/>
  <c r="B90" i="7"/>
  <c r="R103" i="14"/>
  <c r="D89" i="7"/>
  <c r="C89" i="7"/>
  <c r="B89" i="7"/>
  <c r="R102" i="14"/>
  <c r="D88" i="7"/>
  <c r="C88" i="7"/>
  <c r="B88" i="7"/>
  <c r="R101" i="14"/>
  <c r="D87" i="7"/>
  <c r="C87" i="7"/>
  <c r="B87" i="7"/>
  <c r="R100" i="14"/>
  <c r="D86" i="7"/>
  <c r="C86" i="7"/>
  <c r="B86" i="7"/>
  <c r="R99" i="14"/>
  <c r="D85" i="7"/>
  <c r="C85" i="7"/>
  <c r="B85" i="7"/>
  <c r="R98" i="14"/>
  <c r="D84" i="7"/>
  <c r="C84" i="7"/>
  <c r="B84" i="7"/>
  <c r="R97" i="14"/>
  <c r="D83" i="7"/>
  <c r="C83" i="7"/>
  <c r="B83" i="7"/>
  <c r="R96" i="14"/>
  <c r="D82" i="7"/>
  <c r="C82" i="7"/>
  <c r="B82" i="7"/>
  <c r="R95" i="14"/>
  <c r="D81" i="7"/>
  <c r="C81" i="7"/>
  <c r="B81" i="7"/>
  <c r="R94" i="14"/>
  <c r="D80" i="7"/>
  <c r="C80" i="7"/>
  <c r="B80" i="7"/>
  <c r="R93" i="14"/>
  <c r="D79" i="7"/>
  <c r="C79" i="7"/>
  <c r="B79" i="7"/>
  <c r="R92" i="14"/>
  <c r="D78" i="7"/>
  <c r="C78" i="7"/>
  <c r="B78" i="7"/>
  <c r="R91" i="14"/>
  <c r="D77" i="7"/>
  <c r="C77" i="7"/>
  <c r="B77" i="7"/>
  <c r="R90" i="14"/>
  <c r="D76" i="7"/>
  <c r="C76" i="7"/>
  <c r="B76" i="7"/>
  <c r="R89" i="14"/>
  <c r="D75" i="7"/>
  <c r="C75" i="7"/>
  <c r="B75" i="7"/>
  <c r="D70" i="7"/>
  <c r="C70" i="7"/>
  <c r="B70" i="7"/>
  <c r="L117" i="14"/>
  <c r="D69" i="7"/>
  <c r="C69" i="7"/>
  <c r="B69" i="7"/>
  <c r="D68" i="7"/>
  <c r="C68" i="7"/>
  <c r="B68" i="7"/>
  <c r="L115" i="14"/>
  <c r="D67" i="7"/>
  <c r="C67" i="7"/>
  <c r="B67" i="7"/>
  <c r="D66" i="7"/>
  <c r="C66" i="7"/>
  <c r="B66" i="7"/>
  <c r="L113" i="14"/>
  <c r="D65" i="7"/>
  <c r="C65" i="7"/>
  <c r="B65" i="7"/>
  <c r="L112" i="14"/>
  <c r="D64" i="7"/>
  <c r="C64" i="7"/>
  <c r="B64" i="7"/>
  <c r="L111" i="14"/>
  <c r="D63" i="7"/>
  <c r="C63" i="7"/>
  <c r="B63" i="7"/>
  <c r="D62" i="7"/>
  <c r="C62" i="7"/>
  <c r="B62" i="7"/>
  <c r="L109" i="14"/>
  <c r="D61" i="7"/>
  <c r="C61" i="7"/>
  <c r="B61" i="7"/>
  <c r="D60" i="7"/>
  <c r="C60" i="7"/>
  <c r="B60" i="7"/>
  <c r="L107" i="14"/>
  <c r="D59" i="7"/>
  <c r="C59" i="7"/>
  <c r="B59" i="7"/>
  <c r="D58" i="7"/>
  <c r="C58" i="7"/>
  <c r="B58" i="7"/>
  <c r="L105" i="14"/>
  <c r="D57" i="7"/>
  <c r="C57" i="7"/>
  <c r="B57" i="7"/>
  <c r="L104" i="14"/>
  <c r="D56" i="7"/>
  <c r="C56" i="7"/>
  <c r="B56" i="7"/>
  <c r="L103" i="14"/>
  <c r="D55" i="7"/>
  <c r="C55" i="7"/>
  <c r="B55" i="7"/>
  <c r="D54" i="7"/>
  <c r="C54" i="7"/>
  <c r="B54" i="7"/>
  <c r="L101" i="14"/>
  <c r="D53" i="7"/>
  <c r="C53" i="7"/>
  <c r="B53" i="7"/>
  <c r="D52" i="7"/>
  <c r="C52" i="7"/>
  <c r="B52" i="7"/>
  <c r="L99" i="14"/>
  <c r="D51" i="7"/>
  <c r="C51" i="7"/>
  <c r="B51" i="7"/>
  <c r="D50" i="7"/>
  <c r="C50" i="7"/>
  <c r="B50" i="7"/>
  <c r="L97" i="14"/>
  <c r="D49" i="7"/>
  <c r="C49" i="7"/>
  <c r="B49" i="7"/>
  <c r="L96" i="14"/>
  <c r="D48" i="7"/>
  <c r="C48" i="7"/>
  <c r="B48" i="7"/>
  <c r="L95" i="14"/>
  <c r="D47" i="7"/>
  <c r="C47" i="7"/>
  <c r="B47" i="7"/>
  <c r="D46" i="7"/>
  <c r="C46" i="7"/>
  <c r="B46" i="7"/>
  <c r="L93" i="14"/>
  <c r="L91" i="14"/>
  <c r="L8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C84" i="14"/>
  <c r="B84" i="14"/>
  <c r="A84" i="14"/>
  <c r="V119" i="7"/>
  <c r="AA99" i="14" s="1"/>
  <c r="Z104" i="14"/>
  <c r="V124" i="7"/>
  <c r="AA104" i="14" s="1"/>
  <c r="Z112" i="14"/>
  <c r="AA112" i="14"/>
  <c r="V133" i="7"/>
  <c r="AA113" i="14"/>
  <c r="Z115" i="14"/>
  <c r="AA115" i="14"/>
  <c r="Z90" i="14"/>
  <c r="V110" i="7"/>
  <c r="AA90" i="14" s="1"/>
  <c r="Z94" i="14"/>
  <c r="V114" i="7"/>
  <c r="AA94" i="14" s="1"/>
  <c r="V118" i="7"/>
  <c r="AA98" i="14" s="1"/>
  <c r="Z102" i="14"/>
  <c r="AA102" i="14"/>
  <c r="Z106" i="14"/>
  <c r="V126" i="7"/>
  <c r="AA106" i="14" s="1"/>
  <c r="Z110" i="14"/>
  <c r="V130" i="7"/>
  <c r="AA110" i="14" s="1"/>
  <c r="V134" i="7"/>
  <c r="AA114" i="14" s="1"/>
  <c r="AA118" i="14"/>
  <c r="V113" i="7"/>
  <c r="AA93" i="14"/>
  <c r="Z109" i="14"/>
  <c r="Z117" i="14"/>
  <c r="V137" i="7"/>
  <c r="AA117" i="14" s="1"/>
  <c r="L90" i="14"/>
  <c r="L92" i="14"/>
  <c r="L98" i="14"/>
  <c r="L100" i="14"/>
  <c r="L102" i="14"/>
  <c r="L114" i="14"/>
  <c r="L116" i="14"/>
  <c r="L118" i="14"/>
  <c r="L94" i="14"/>
  <c r="L106" i="14"/>
  <c r="L108" i="14"/>
  <c r="L110" i="14"/>
  <c r="H94" i="14"/>
  <c r="H102" i="14"/>
  <c r="H99" i="14"/>
  <c r="N92" i="14"/>
  <c r="D112" i="14"/>
  <c r="D110" i="14"/>
  <c r="D102" i="14"/>
  <c r="D100" i="14"/>
  <c r="D96" i="14"/>
  <c r="V14" i="7"/>
  <c r="I96" i="14" s="1"/>
  <c r="V20" i="7"/>
  <c r="I102" i="14" s="1"/>
  <c r="V30" i="7"/>
  <c r="I112" i="14" s="1"/>
  <c r="H115" i="14"/>
  <c r="D115" i="14"/>
  <c r="D109" i="14"/>
  <c r="D99" i="14"/>
  <c r="D93" i="14"/>
  <c r="A79" i="14"/>
  <c r="B79" i="14"/>
  <c r="C79" i="14"/>
  <c r="A75" i="14"/>
  <c r="B75" i="14"/>
  <c r="C75" i="14"/>
  <c r="A77" i="14"/>
  <c r="B77" i="14"/>
  <c r="C77" i="14"/>
  <c r="A78" i="14"/>
  <c r="B78" i="14"/>
  <c r="C78" i="14"/>
  <c r="S76" i="14"/>
  <c r="P76" i="14"/>
  <c r="M76" i="14"/>
  <c r="J76" i="14"/>
  <c r="G76" i="14"/>
  <c r="D76" i="14"/>
  <c r="C76" i="14"/>
  <c r="B76" i="14"/>
  <c r="A76" i="14"/>
  <c r="R76" i="14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A68" i="14"/>
  <c r="B68" i="14"/>
  <c r="C68" i="14"/>
  <c r="A65" i="14"/>
  <c r="B65" i="14"/>
  <c r="C65" i="14"/>
  <c r="A62" i="14"/>
  <c r="B62" i="14"/>
  <c r="C62" i="14"/>
  <c r="A66" i="14"/>
  <c r="B66" i="14"/>
  <c r="C66" i="14"/>
  <c r="A67" i="14"/>
  <c r="B67" i="14"/>
  <c r="C67" i="14"/>
  <c r="A69" i="14"/>
  <c r="B69" i="14"/>
  <c r="C69" i="14"/>
  <c r="A64" i="14"/>
  <c r="B64" i="14"/>
  <c r="C64" i="14"/>
  <c r="A70" i="14"/>
  <c r="B70" i="14"/>
  <c r="C70" i="14"/>
  <c r="S63" i="14"/>
  <c r="M63" i="14"/>
  <c r="J63" i="14"/>
  <c r="B63" i="14"/>
  <c r="C63" i="1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C33" i="4"/>
  <c r="D33" i="4"/>
  <c r="B33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O8" i="4"/>
  <c r="F68" i="14"/>
  <c r="O9" i="4"/>
  <c r="D65" i="14" s="1"/>
  <c r="O10" i="4"/>
  <c r="D62" i="14" s="1"/>
  <c r="O11" i="4"/>
  <c r="D66" i="14" s="1"/>
  <c r="F66" i="14"/>
  <c r="O12" i="4"/>
  <c r="D67" i="14" s="1"/>
  <c r="O13" i="4"/>
  <c r="F69" i="14"/>
  <c r="O14" i="4"/>
  <c r="D64" i="14" s="1"/>
  <c r="F64" i="14"/>
  <c r="O15" i="4"/>
  <c r="D70" i="14" s="1"/>
  <c r="A56" i="14"/>
  <c r="B56" i="14"/>
  <c r="C56" i="14"/>
  <c r="A53" i="14"/>
  <c r="B53" i="14"/>
  <c r="C53" i="14"/>
  <c r="A50" i="14"/>
  <c r="B50" i="14"/>
  <c r="C50" i="14"/>
  <c r="A57" i="14"/>
  <c r="B57" i="14"/>
  <c r="C57" i="14"/>
  <c r="A54" i="14"/>
  <c r="B54" i="14"/>
  <c r="C54" i="14"/>
  <c r="A52" i="14"/>
  <c r="B52" i="14"/>
  <c r="C52" i="14"/>
  <c r="A51" i="14"/>
  <c r="B51" i="14"/>
  <c r="C51" i="14"/>
  <c r="A48" i="14"/>
  <c r="B48" i="14"/>
  <c r="C48" i="14"/>
  <c r="A55" i="14"/>
  <c r="B55" i="14"/>
  <c r="C55" i="14"/>
  <c r="B49" i="14"/>
  <c r="C49" i="14"/>
  <c r="A49" i="14"/>
  <c r="A43" i="14"/>
  <c r="B43" i="14"/>
  <c r="C43" i="14"/>
  <c r="A32" i="14"/>
  <c r="B32" i="14"/>
  <c r="C32" i="14"/>
  <c r="A37" i="14"/>
  <c r="B37" i="14"/>
  <c r="C37" i="14"/>
  <c r="A31" i="14"/>
  <c r="B31" i="14"/>
  <c r="C31" i="14"/>
  <c r="A42" i="14"/>
  <c r="B42" i="14"/>
  <c r="C42" i="14"/>
  <c r="A38" i="14"/>
  <c r="B38" i="14"/>
  <c r="C38" i="14"/>
  <c r="A40" i="14"/>
  <c r="B40" i="14"/>
  <c r="C40" i="14"/>
  <c r="A35" i="14"/>
  <c r="B35" i="14"/>
  <c r="C35" i="14"/>
  <c r="A39" i="14"/>
  <c r="B39" i="14"/>
  <c r="C39" i="14"/>
  <c r="A41" i="14"/>
  <c r="B41" i="14"/>
  <c r="C41" i="14"/>
  <c r="A33" i="14"/>
  <c r="B33" i="14"/>
  <c r="C33" i="14"/>
  <c r="A36" i="14"/>
  <c r="B36" i="14"/>
  <c r="C36" i="14"/>
  <c r="C34" i="14"/>
  <c r="B34" i="14"/>
  <c r="A34" i="14"/>
  <c r="A20" i="14"/>
  <c r="B20" i="14"/>
  <c r="C20" i="14"/>
  <c r="G20" i="14"/>
  <c r="M20" i="14"/>
  <c r="A22" i="14"/>
  <c r="B22" i="14"/>
  <c r="C22" i="14"/>
  <c r="G22" i="14"/>
  <c r="M22" i="14"/>
  <c r="A21" i="14"/>
  <c r="B21" i="14"/>
  <c r="C21" i="14"/>
  <c r="G21" i="14"/>
  <c r="M21" i="14"/>
  <c r="A19" i="14"/>
  <c r="B19" i="14"/>
  <c r="C19" i="14"/>
  <c r="D19" i="14"/>
  <c r="G19" i="14"/>
  <c r="M19" i="14"/>
  <c r="A17" i="14"/>
  <c r="B17" i="14"/>
  <c r="C17" i="14"/>
  <c r="G17" i="14"/>
  <c r="J17" i="14"/>
  <c r="M17" i="14"/>
  <c r="A18" i="14"/>
  <c r="B18" i="14"/>
  <c r="C18" i="14"/>
  <c r="G18" i="14"/>
  <c r="M18" i="14"/>
  <c r="A25" i="14"/>
  <c r="B25" i="14"/>
  <c r="C25" i="14"/>
  <c r="G25" i="14"/>
  <c r="J25" i="14"/>
  <c r="M25" i="14"/>
  <c r="A24" i="14"/>
  <c r="B24" i="14"/>
  <c r="C24" i="14"/>
  <c r="G24" i="14"/>
  <c r="M24" i="14"/>
  <c r="A26" i="14"/>
  <c r="B26" i="14"/>
  <c r="C26" i="14"/>
  <c r="G26" i="14"/>
  <c r="M26" i="14"/>
  <c r="M23" i="14"/>
  <c r="G23" i="14"/>
  <c r="C23" i="14"/>
  <c r="B23" i="14"/>
  <c r="A23" i="14"/>
  <c r="L21" i="14"/>
  <c r="L19" i="14"/>
  <c r="L25" i="14"/>
  <c r="A8" i="14"/>
  <c r="B8" i="14"/>
  <c r="C8" i="14"/>
  <c r="D8" i="14"/>
  <c r="F8" i="14"/>
  <c r="G8" i="14"/>
  <c r="J8" i="14"/>
  <c r="M8" i="14"/>
  <c r="A9" i="14"/>
  <c r="B9" i="14"/>
  <c r="C9" i="14"/>
  <c r="D9" i="14"/>
  <c r="F9" i="14"/>
  <c r="G9" i="14"/>
  <c r="J9" i="14"/>
  <c r="M9" i="14"/>
  <c r="N9" i="14"/>
  <c r="A10" i="14"/>
  <c r="B10" i="14"/>
  <c r="C10" i="14"/>
  <c r="D10" i="14"/>
  <c r="F10" i="14"/>
  <c r="G10" i="14"/>
  <c r="J10" i="14"/>
  <c r="L10" i="14"/>
  <c r="M10" i="14"/>
  <c r="A11" i="14"/>
  <c r="B11" i="14"/>
  <c r="C11" i="14"/>
  <c r="D11" i="14"/>
  <c r="F11" i="14"/>
  <c r="G11" i="14"/>
  <c r="L11" i="14"/>
  <c r="M11" i="14"/>
  <c r="A12" i="14"/>
  <c r="B12" i="14"/>
  <c r="C12" i="14"/>
  <c r="D12" i="14"/>
  <c r="F12" i="14"/>
  <c r="G12" i="14"/>
  <c r="J12" i="14"/>
  <c r="L12" i="14"/>
  <c r="M12" i="14"/>
  <c r="H10" i="14"/>
  <c r="V101" i="7"/>
  <c r="U115" i="14" s="1"/>
  <c r="T115" i="14"/>
  <c r="U111" i="14"/>
  <c r="T111" i="14"/>
  <c r="V93" i="7"/>
  <c r="U107" i="14" s="1"/>
  <c r="T107" i="14"/>
  <c r="V89" i="7"/>
  <c r="U103" i="14"/>
  <c r="V85" i="7"/>
  <c r="U99" i="14" s="1"/>
  <c r="T99" i="14"/>
  <c r="U95" i="14"/>
  <c r="T95" i="14"/>
  <c r="V77" i="7"/>
  <c r="U91" i="14" s="1"/>
  <c r="T91" i="14"/>
  <c r="V102" i="7"/>
  <c r="U116" i="14"/>
  <c r="V98" i="7"/>
  <c r="U112" i="14" s="1"/>
  <c r="T112" i="14"/>
  <c r="V90" i="7"/>
  <c r="U104" i="14" s="1"/>
  <c r="T104" i="14"/>
  <c r="AB104" i="14" s="1"/>
  <c r="AC104" i="14" s="1"/>
  <c r="V86" i="7"/>
  <c r="U100" i="14" s="1"/>
  <c r="V82" i="7"/>
  <c r="U96" i="14"/>
  <c r="T96" i="14"/>
  <c r="U92" i="14"/>
  <c r="T92" i="14"/>
  <c r="V99" i="7"/>
  <c r="U113" i="14" s="1"/>
  <c r="U105" i="14"/>
  <c r="V83" i="7"/>
  <c r="U97" i="14"/>
  <c r="O117" i="14"/>
  <c r="N117" i="14"/>
  <c r="V65" i="7"/>
  <c r="O113" i="14" s="1"/>
  <c r="N113" i="14"/>
  <c r="V61" i="7"/>
  <c r="O109" i="14" s="1"/>
  <c r="V57" i="7"/>
  <c r="O105" i="14" s="1"/>
  <c r="N105" i="14"/>
  <c r="O101" i="14"/>
  <c r="N101" i="14"/>
  <c r="V49" i="7"/>
  <c r="O97" i="14" s="1"/>
  <c r="N97" i="14"/>
  <c r="V64" i="7"/>
  <c r="O112" i="14" s="1"/>
  <c r="V56" i="7"/>
  <c r="O104" i="14" s="1"/>
  <c r="N104" i="14"/>
  <c r="V68" i="7"/>
  <c r="O116" i="14" s="1"/>
  <c r="N116" i="14"/>
  <c r="N100" i="14"/>
  <c r="V44" i="7"/>
  <c r="O92" i="14" s="1"/>
  <c r="V67" i="7"/>
  <c r="O115" i="14"/>
  <c r="N115" i="14"/>
  <c r="V59" i="7"/>
  <c r="O107" i="14" s="1"/>
  <c r="N107" i="14"/>
  <c r="V55" i="7"/>
  <c r="O103" i="14"/>
  <c r="N103" i="14"/>
  <c r="N99" i="14"/>
  <c r="AB99" i="14" s="1"/>
  <c r="AC99" i="14" s="1"/>
  <c r="N95" i="14"/>
  <c r="V48" i="7"/>
  <c r="O96" i="14"/>
  <c r="N96" i="14"/>
  <c r="V75" i="7"/>
  <c r="U89" i="14" s="1"/>
  <c r="T89" i="14"/>
  <c r="V45" i="7"/>
  <c r="O93" i="14" s="1"/>
  <c r="N93" i="14"/>
  <c r="V41" i="7"/>
  <c r="O89" i="14" s="1"/>
  <c r="N89" i="14"/>
  <c r="S14" i="4"/>
  <c r="H64" i="14" s="1"/>
  <c r="D69" i="14"/>
  <c r="S13" i="4"/>
  <c r="H69" i="14" s="1"/>
  <c r="S11" i="4"/>
  <c r="H66" i="14" s="1"/>
  <c r="D68" i="14"/>
  <c r="S8" i="4"/>
  <c r="H68" i="14" s="1"/>
  <c r="H9" i="14"/>
  <c r="D30" i="23"/>
  <c r="C30" i="23"/>
  <c r="B30" i="23"/>
  <c r="D29" i="23"/>
  <c r="C29" i="23"/>
  <c r="B29" i="23"/>
  <c r="D28" i="23"/>
  <c r="C28" i="23"/>
  <c r="B28" i="23"/>
  <c r="D27" i="23"/>
  <c r="C27" i="23"/>
  <c r="B27" i="23"/>
  <c r="D26" i="23"/>
  <c r="C26" i="23"/>
  <c r="B26" i="23"/>
  <c r="D25" i="23"/>
  <c r="C25" i="23"/>
  <c r="B25" i="23"/>
  <c r="D24" i="23"/>
  <c r="C24" i="23"/>
  <c r="B24" i="23"/>
  <c r="D23" i="23"/>
  <c r="C23" i="23"/>
  <c r="B23" i="23"/>
  <c r="D22" i="23"/>
  <c r="C22" i="23"/>
  <c r="B22" i="23"/>
  <c r="D21" i="23"/>
  <c r="C21" i="23"/>
  <c r="F26" i="14"/>
  <c r="F25" i="14"/>
  <c r="F17" i="14"/>
  <c r="F21" i="14"/>
  <c r="F22" i="14"/>
  <c r="F20" i="14"/>
  <c r="N25" i="14"/>
  <c r="F266" i="14"/>
  <c r="G266" i="14"/>
  <c r="D266" i="14"/>
  <c r="O7" i="20"/>
  <c r="S7" i="20" s="1"/>
  <c r="T9" i="20"/>
  <c r="I9" i="14" s="1"/>
  <c r="T10" i="20"/>
  <c r="I10" i="14" s="1"/>
  <c r="K14" i="19"/>
  <c r="F14" i="19"/>
  <c r="B14" i="19"/>
  <c r="A7" i="19"/>
  <c r="Q9" i="13"/>
  <c r="U9" i="13" s="1"/>
  <c r="H6" i="19"/>
  <c r="Q10" i="13"/>
  <c r="U10" i="13" s="1"/>
  <c r="G7" i="19" s="1"/>
  <c r="M7" i="19" s="1"/>
  <c r="N7" i="19" s="1"/>
  <c r="Q11" i="13"/>
  <c r="U11" i="13" s="1"/>
  <c r="L7" i="19" s="1"/>
  <c r="H7" i="19"/>
  <c r="Q12" i="13"/>
  <c r="U12" i="13" s="1"/>
  <c r="G8" i="19" s="1"/>
  <c r="Q13" i="13"/>
  <c r="U13" i="13" s="1"/>
  <c r="L8" i="19" s="1"/>
  <c r="Q14" i="13"/>
  <c r="Q15" i="13"/>
  <c r="U15" i="13" s="1"/>
  <c r="L9" i="19" s="1"/>
  <c r="H9" i="19"/>
  <c r="Q8" i="13"/>
  <c r="O7" i="4"/>
  <c r="D63" i="14" s="1"/>
  <c r="C8" i="19"/>
  <c r="L6" i="19"/>
  <c r="K22" i="19"/>
  <c r="F22" i="19"/>
  <c r="B22" i="19"/>
  <c r="A22" i="19"/>
  <c r="J22" i="19"/>
  <c r="E22" i="19"/>
  <c r="L7" i="14"/>
  <c r="K30" i="19"/>
  <c r="F30" i="19"/>
  <c r="A14" i="19"/>
  <c r="J14" i="19"/>
  <c r="E14" i="19"/>
  <c r="M7" i="14"/>
  <c r="G7" i="14"/>
  <c r="B7" i="14"/>
  <c r="C7" i="14"/>
  <c r="A7" i="14"/>
  <c r="J7" i="14"/>
  <c r="F7" i="14"/>
  <c r="A266" i="14"/>
  <c r="C266" i="14"/>
  <c r="B266" i="14"/>
  <c r="A247" i="14"/>
  <c r="A123" i="14"/>
  <c r="C89" i="14"/>
  <c r="B89" i="14"/>
  <c r="L14" i="19"/>
  <c r="H14" i="19"/>
  <c r="C14" i="19"/>
  <c r="D20" i="4"/>
  <c r="B20" i="4"/>
  <c r="C20" i="4"/>
  <c r="J42" i="19"/>
  <c r="L42" i="19"/>
  <c r="K42" i="19"/>
  <c r="F42" i="19"/>
  <c r="B42" i="19"/>
  <c r="A42" i="19"/>
  <c r="B30" i="19"/>
  <c r="A30" i="19"/>
  <c r="H30" i="19"/>
  <c r="J30" i="19"/>
  <c r="C30" i="19"/>
  <c r="E30" i="19"/>
  <c r="C22" i="19"/>
  <c r="C247" i="14"/>
  <c r="B247" i="14"/>
  <c r="C228" i="14"/>
  <c r="B228" i="14"/>
  <c r="A228" i="14"/>
  <c r="C209" i="14"/>
  <c r="B209" i="14"/>
  <c r="A209" i="14"/>
  <c r="C195" i="14"/>
  <c r="B195" i="14"/>
  <c r="A195" i="14"/>
  <c r="G123" i="14"/>
  <c r="C123" i="14"/>
  <c r="B123" i="14"/>
  <c r="D123" i="14"/>
  <c r="F123" i="14"/>
  <c r="A89" i="14"/>
  <c r="A63" i="14"/>
  <c r="E42" i="19"/>
  <c r="H42" i="19"/>
  <c r="C42" i="19"/>
  <c r="L22" i="19"/>
  <c r="N7" i="14"/>
  <c r="O7" i="14"/>
  <c r="H123" i="14"/>
  <c r="I123" i="14"/>
  <c r="AC215" i="14"/>
  <c r="W203" i="14"/>
  <c r="AC183" i="14"/>
  <c r="AC185" i="14"/>
  <c r="AC187" i="14"/>
  <c r="AC181" i="14"/>
  <c r="AC159" i="14"/>
  <c r="AC138" i="14"/>
  <c r="U62" i="7" l="1"/>
  <c r="J110" i="14"/>
  <c r="P90" i="14"/>
  <c r="U76" i="7"/>
  <c r="E11" i="14"/>
  <c r="S11" i="20"/>
  <c r="E8" i="14"/>
  <c r="S8" i="20"/>
  <c r="H8" i="14" s="1"/>
  <c r="V50" i="10"/>
  <c r="O190" i="14" s="1"/>
  <c r="N190" i="14"/>
  <c r="T189" i="14"/>
  <c r="V73" i="10"/>
  <c r="U189" i="14" s="1"/>
  <c r="V79" i="10"/>
  <c r="AA171" i="14" s="1"/>
  <c r="Z171" i="14"/>
  <c r="AB171" i="14" s="1"/>
  <c r="AC171" i="14" s="1"/>
  <c r="V37" i="11"/>
  <c r="O220" i="14" s="1"/>
  <c r="N220" i="14"/>
  <c r="T256" i="14"/>
  <c r="V54" i="16"/>
  <c r="U256" i="14" s="1"/>
  <c r="T130" i="14"/>
  <c r="V62" i="8"/>
  <c r="U130" i="14" s="1"/>
  <c r="U24" i="9"/>
  <c r="E164" i="14"/>
  <c r="U80" i="9"/>
  <c r="V148" i="14"/>
  <c r="U81" i="9"/>
  <c r="W149" i="14"/>
  <c r="W153" i="14"/>
  <c r="U85" i="9"/>
  <c r="V43" i="7"/>
  <c r="O91" i="14" s="1"/>
  <c r="U84" i="7"/>
  <c r="U96" i="7"/>
  <c r="Z97" i="14"/>
  <c r="V117" i="7"/>
  <c r="AA97" i="14" s="1"/>
  <c r="J125" i="14"/>
  <c r="V116" i="14"/>
  <c r="U136" i="7"/>
  <c r="V92" i="14"/>
  <c r="U112" i="7"/>
  <c r="N150" i="14"/>
  <c r="V34" i="9"/>
  <c r="O150" i="14" s="1"/>
  <c r="V42" i="10"/>
  <c r="O182" i="14" s="1"/>
  <c r="N182" i="14"/>
  <c r="T222" i="14"/>
  <c r="V58" i="11"/>
  <c r="U222" i="14" s="1"/>
  <c r="N257" i="14"/>
  <c r="V36" i="16"/>
  <c r="O257" i="14" s="1"/>
  <c r="N125" i="14"/>
  <c r="V33" i="8"/>
  <c r="O125" i="14" s="1"/>
  <c r="U55" i="8"/>
  <c r="P123" i="14"/>
  <c r="U88" i="9"/>
  <c r="V156" i="14"/>
  <c r="W157" i="14"/>
  <c r="U89" i="9"/>
  <c r="W161" i="14"/>
  <c r="U93" i="9"/>
  <c r="C55" i="19"/>
  <c r="U86" i="13"/>
  <c r="G55" i="19" s="1"/>
  <c r="P9" i="14"/>
  <c r="Q9" i="14" s="1"/>
  <c r="T102" i="14"/>
  <c r="T117" i="14"/>
  <c r="N108" i="14"/>
  <c r="V87" i="7"/>
  <c r="U101" i="14" s="1"/>
  <c r="L9" i="14"/>
  <c r="D111" i="14"/>
  <c r="Z118" i="14"/>
  <c r="V66" i="8"/>
  <c r="U134" i="14" s="1"/>
  <c r="U80" i="7"/>
  <c r="U104" i="7"/>
  <c r="U123" i="7"/>
  <c r="T195" i="14"/>
  <c r="V50" i="11"/>
  <c r="U214" i="14" s="1"/>
  <c r="Z108" i="14"/>
  <c r="V128" i="7"/>
  <c r="AA108" i="14" s="1"/>
  <c r="U58" i="7"/>
  <c r="V58" i="7" s="1"/>
  <c r="O106" i="14" s="1"/>
  <c r="J106" i="14"/>
  <c r="P114" i="14"/>
  <c r="U100" i="7"/>
  <c r="P106" i="14"/>
  <c r="U92" i="7"/>
  <c r="V111" i="14"/>
  <c r="U131" i="7"/>
  <c r="V131" i="7" s="1"/>
  <c r="AA111" i="14" s="1"/>
  <c r="V100" i="14"/>
  <c r="U120" i="7"/>
  <c r="V95" i="14"/>
  <c r="U115" i="7"/>
  <c r="D43" i="14"/>
  <c r="S8" i="22"/>
  <c r="H173" i="14"/>
  <c r="AB173" i="14" s="1"/>
  <c r="AC173" i="14" s="1"/>
  <c r="V9" i="10"/>
  <c r="I173" i="14" s="1"/>
  <c r="V34" i="10"/>
  <c r="O174" i="14" s="1"/>
  <c r="N174" i="14"/>
  <c r="V18" i="16"/>
  <c r="I258" i="14" s="1"/>
  <c r="H258" i="14"/>
  <c r="Q131" i="14"/>
  <c r="U63" i="8"/>
  <c r="U67" i="8"/>
  <c r="R135" i="14"/>
  <c r="U81" i="8"/>
  <c r="V125" i="14"/>
  <c r="U25" i="9"/>
  <c r="F165" i="14"/>
  <c r="U31" i="9"/>
  <c r="J147" i="14"/>
  <c r="K152" i="14"/>
  <c r="U36" i="9"/>
  <c r="H8" i="19"/>
  <c r="T105" i="14"/>
  <c r="V25" i="7"/>
  <c r="I107" i="14" s="1"/>
  <c r="V109" i="7"/>
  <c r="AA89" i="14" s="1"/>
  <c r="D105" i="14"/>
  <c r="U23" i="7"/>
  <c r="U19" i="7"/>
  <c r="D101" i="14"/>
  <c r="H91" i="14"/>
  <c r="V9" i="7"/>
  <c r="I91" i="14" s="1"/>
  <c r="Z163" i="14"/>
  <c r="V95" i="9"/>
  <c r="AA163" i="14" s="1"/>
  <c r="V63" i="9"/>
  <c r="U155" i="14" s="1"/>
  <c r="T155" i="14"/>
  <c r="V28" i="7"/>
  <c r="I110" i="14" s="1"/>
  <c r="J101" i="14"/>
  <c r="U79" i="7"/>
  <c r="U95" i="7"/>
  <c r="U125" i="7"/>
  <c r="V15" i="9"/>
  <c r="I155" i="14" s="1"/>
  <c r="H155" i="14"/>
  <c r="AB155" i="14" s="1"/>
  <c r="AC155" i="14" s="1"/>
  <c r="V22" i="7"/>
  <c r="I104" i="14" s="1"/>
  <c r="D104" i="14"/>
  <c r="U38" i="9"/>
  <c r="K154" i="14"/>
  <c r="U10" i="10"/>
  <c r="D174" i="14"/>
  <c r="E175" i="14"/>
  <c r="U11" i="10"/>
  <c r="E179" i="14"/>
  <c r="U15" i="10"/>
  <c r="U37" i="10"/>
  <c r="L177" i="14"/>
  <c r="U83" i="10"/>
  <c r="V175" i="14"/>
  <c r="K197" i="14"/>
  <c r="U23" i="18"/>
  <c r="E217" i="14"/>
  <c r="U15" i="11"/>
  <c r="Q212" i="14"/>
  <c r="U48" i="11"/>
  <c r="E253" i="14"/>
  <c r="U13" i="16"/>
  <c r="K277" i="14"/>
  <c r="U37" i="12"/>
  <c r="V37" i="12" s="1"/>
  <c r="O277" i="14" s="1"/>
  <c r="U98" i="8"/>
  <c r="U23" i="9"/>
  <c r="U41" i="8"/>
  <c r="K134" i="14"/>
  <c r="U42" i="8"/>
  <c r="U16" i="9"/>
  <c r="U37" i="9"/>
  <c r="K153" i="14"/>
  <c r="U74" i="9"/>
  <c r="U31" i="8"/>
  <c r="U47" i="8"/>
  <c r="U68" i="8"/>
  <c r="U93" i="8"/>
  <c r="U95" i="8"/>
  <c r="U14" i="9"/>
  <c r="U26" i="9"/>
  <c r="U40" i="9"/>
  <c r="U72" i="9"/>
  <c r="U14" i="10"/>
  <c r="E178" i="14"/>
  <c r="U14" i="18"/>
  <c r="E202" i="14"/>
  <c r="K196" i="14"/>
  <c r="U22" i="18"/>
  <c r="V22" i="18" s="1"/>
  <c r="O196" i="14" s="1"/>
  <c r="W278" i="14"/>
  <c r="U76" i="12"/>
  <c r="U58" i="13"/>
  <c r="G37" i="19" s="1"/>
  <c r="M37" i="19" s="1"/>
  <c r="N37" i="19" s="1"/>
  <c r="U54" i="13"/>
  <c r="G35" i="19" s="1"/>
  <c r="M35" i="19" s="1"/>
  <c r="N35" i="19" s="1"/>
  <c r="U74" i="13"/>
  <c r="G47" i="19" s="1"/>
  <c r="D49" i="19"/>
  <c r="U85" i="13"/>
  <c r="L54" i="19" s="1"/>
  <c r="H54" i="19"/>
  <c r="U12" i="8"/>
  <c r="U14" i="8"/>
  <c r="U43" i="8"/>
  <c r="U64" i="8"/>
  <c r="U11" i="9"/>
  <c r="U13" i="9"/>
  <c r="U20" i="9"/>
  <c r="U22" i="9"/>
  <c r="U33" i="9"/>
  <c r="U35" i="9"/>
  <c r="U86" i="9"/>
  <c r="U90" i="9"/>
  <c r="U92" i="9"/>
  <c r="U68" i="10"/>
  <c r="U80" i="10"/>
  <c r="U38" i="18"/>
  <c r="Q198" i="14"/>
  <c r="Q202" i="14"/>
  <c r="U42" i="18"/>
  <c r="V42" i="18" s="1"/>
  <c r="U202" i="14" s="1"/>
  <c r="Q278" i="14"/>
  <c r="U57" i="12"/>
  <c r="S22" i="20"/>
  <c r="U39" i="8"/>
  <c r="U60" i="8"/>
  <c r="U87" i="8"/>
  <c r="U89" i="8"/>
  <c r="U91" i="8"/>
  <c r="U46" i="9"/>
  <c r="U50" i="9"/>
  <c r="U56" i="9"/>
  <c r="U68" i="9"/>
  <c r="U8" i="10"/>
  <c r="U66" i="10"/>
  <c r="U74" i="10"/>
  <c r="U16" i="11"/>
  <c r="E218" i="14"/>
  <c r="E222" i="14"/>
  <c r="U20" i="11"/>
  <c r="U56" i="13"/>
  <c r="G36" i="19" s="1"/>
  <c r="M36" i="19" s="1"/>
  <c r="N36" i="19" s="1"/>
  <c r="U52" i="13"/>
  <c r="G34" i="19" s="1"/>
  <c r="M34" i="19" s="1"/>
  <c r="N34" i="19" s="1"/>
  <c r="U44" i="9"/>
  <c r="U60" i="9"/>
  <c r="U84" i="9"/>
  <c r="U96" i="9"/>
  <c r="U24" i="10"/>
  <c r="U32" i="10"/>
  <c r="U58" i="10"/>
  <c r="U62" i="10"/>
  <c r="U86" i="10"/>
  <c r="U40" i="11"/>
  <c r="U7" i="16"/>
  <c r="U9" i="16"/>
  <c r="U17" i="16"/>
  <c r="U19" i="16"/>
  <c r="U27" i="16"/>
  <c r="U31" i="16"/>
  <c r="U35" i="16"/>
  <c r="U45" i="16"/>
  <c r="U70" i="16"/>
  <c r="U34" i="12"/>
  <c r="U36" i="12"/>
  <c r="U45" i="12"/>
  <c r="U59" i="12"/>
  <c r="U15" i="12"/>
  <c r="U47" i="13"/>
  <c r="L31" i="19" s="1"/>
  <c r="M31" i="19" s="1"/>
  <c r="N31" i="19" s="1"/>
  <c r="U51" i="13"/>
  <c r="L33" i="19" s="1"/>
  <c r="M33" i="19" s="1"/>
  <c r="N33" i="19" s="1"/>
  <c r="U76" i="13"/>
  <c r="G48" i="19" s="1"/>
  <c r="U22" i="13"/>
  <c r="G15" i="19" s="1"/>
  <c r="U26" i="13"/>
  <c r="G17" i="19" s="1"/>
  <c r="S12" i="22"/>
  <c r="S26" i="22"/>
  <c r="N32" i="14" s="1"/>
  <c r="S48" i="22"/>
  <c r="T40" i="14" s="1"/>
  <c r="T7" i="5"/>
  <c r="T7" i="23"/>
  <c r="T29" i="23"/>
  <c r="T25" i="23"/>
  <c r="T12" i="23"/>
  <c r="T24" i="23"/>
  <c r="N21" i="14" s="1"/>
  <c r="P21" i="14" s="1"/>
  <c r="U22" i="10"/>
  <c r="U56" i="10"/>
  <c r="U64" i="10"/>
  <c r="U84" i="10"/>
  <c r="U36" i="11"/>
  <c r="U38" i="11"/>
  <c r="U47" i="16"/>
  <c r="U49" i="16"/>
  <c r="U47" i="12"/>
  <c r="U64" i="12"/>
  <c r="U78" i="12"/>
  <c r="U7" i="12"/>
  <c r="U17" i="12"/>
  <c r="U45" i="13"/>
  <c r="L30" i="19" s="1"/>
  <c r="U49" i="13"/>
  <c r="L32" i="19" s="1"/>
  <c r="U20" i="13"/>
  <c r="G14" i="19" s="1"/>
  <c r="M14" i="19" s="1"/>
  <c r="N14" i="19" s="1"/>
  <c r="U24" i="13"/>
  <c r="G16" i="19" s="1"/>
  <c r="U32" i="13"/>
  <c r="G22" i="19" s="1"/>
  <c r="M22" i="19" s="1"/>
  <c r="N22" i="19" s="1"/>
  <c r="U38" i="13"/>
  <c r="G25" i="19" s="1"/>
  <c r="T21" i="23"/>
  <c r="N23" i="14" s="1"/>
  <c r="T23" i="23"/>
  <c r="N22" i="14" s="1"/>
  <c r="T11" i="23"/>
  <c r="U92" i="10"/>
  <c r="U26" i="18"/>
  <c r="V26" i="18" s="1"/>
  <c r="O200" i="14" s="1"/>
  <c r="U8" i="11"/>
  <c r="H210" i="14" s="1"/>
  <c r="U28" i="11"/>
  <c r="U47" i="11"/>
  <c r="U49" i="11"/>
  <c r="U59" i="11"/>
  <c r="U64" i="11"/>
  <c r="U66" i="11"/>
  <c r="U15" i="16"/>
  <c r="U76" i="16"/>
  <c r="U55" i="12"/>
  <c r="U74" i="12"/>
  <c r="U21" i="12"/>
  <c r="U44" i="13"/>
  <c r="G30" i="19" s="1"/>
  <c r="M30" i="19" s="1"/>
  <c r="N30" i="19" s="1"/>
  <c r="U48" i="13"/>
  <c r="G32" i="19" s="1"/>
  <c r="M32" i="19" s="1"/>
  <c r="N32" i="19" s="1"/>
  <c r="U59" i="13"/>
  <c r="L37" i="19" s="1"/>
  <c r="U71" i="13"/>
  <c r="L45" i="19" s="1"/>
  <c r="U23" i="13"/>
  <c r="L15" i="19" s="1"/>
  <c r="U27" i="13"/>
  <c r="L17" i="19" s="1"/>
  <c r="S22" i="4"/>
  <c r="T14" i="23"/>
  <c r="H25" i="14" s="1"/>
  <c r="P25" i="14" s="1"/>
  <c r="T26" i="23"/>
  <c r="N17" i="14" s="1"/>
  <c r="M8" i="19"/>
  <c r="N8" i="19" s="1"/>
  <c r="AB115" i="14"/>
  <c r="AC115" i="14" s="1"/>
  <c r="AB112" i="14"/>
  <c r="AC112" i="14" s="1"/>
  <c r="AB271" i="14"/>
  <c r="AC271" i="14" s="1"/>
  <c r="AB126" i="14"/>
  <c r="AC126" i="14" s="1"/>
  <c r="M25" i="19"/>
  <c r="N25" i="19" s="1"/>
  <c r="T43" i="21"/>
  <c r="T48" i="14" s="1"/>
  <c r="T42" i="21"/>
  <c r="P51" i="14"/>
  <c r="T51" i="14"/>
  <c r="T41" i="21"/>
  <c r="T40" i="21"/>
  <c r="P54" i="14"/>
  <c r="T39" i="21"/>
  <c r="T57" i="14"/>
  <c r="P57" i="14"/>
  <c r="T38" i="21"/>
  <c r="P50" i="14"/>
  <c r="T37" i="21"/>
  <c r="T53" i="14" s="1"/>
  <c r="P53" i="14"/>
  <c r="T36" i="21"/>
  <c r="T56" i="14" s="1"/>
  <c r="T29" i="21"/>
  <c r="N48" i="14"/>
  <c r="N51" i="14"/>
  <c r="T27" i="21"/>
  <c r="T25" i="21"/>
  <c r="T23" i="21"/>
  <c r="N53" i="14"/>
  <c r="T21" i="21"/>
  <c r="U30" i="21" s="1"/>
  <c r="O55" i="14" s="1"/>
  <c r="T16" i="21"/>
  <c r="H55" i="14" s="1"/>
  <c r="H48" i="14"/>
  <c r="D51" i="14"/>
  <c r="T13" i="21"/>
  <c r="H52" i="14" s="1"/>
  <c r="T12" i="21"/>
  <c r="H54" i="14" s="1"/>
  <c r="T11" i="21"/>
  <c r="H57" i="14" s="1"/>
  <c r="T9" i="21"/>
  <c r="H56" i="14"/>
  <c r="V56" i="14" s="1"/>
  <c r="D56" i="14"/>
  <c r="H49" i="14"/>
  <c r="D49" i="14"/>
  <c r="S53" i="22"/>
  <c r="T36" i="14" s="1"/>
  <c r="P33" i="14"/>
  <c r="T33" i="14"/>
  <c r="S51" i="22"/>
  <c r="T41" i="14" s="1"/>
  <c r="P41" i="14"/>
  <c r="S50" i="22"/>
  <c r="S46" i="22"/>
  <c r="T46" i="22" s="1"/>
  <c r="S44" i="22"/>
  <c r="S49" i="22"/>
  <c r="T35" i="14"/>
  <c r="P35" i="14"/>
  <c r="S45" i="22"/>
  <c r="T31" i="14" s="1"/>
  <c r="P31" i="14"/>
  <c r="T32" i="14"/>
  <c r="P32" i="14"/>
  <c r="S32" i="22"/>
  <c r="N35" i="14" s="1"/>
  <c r="S41" i="22"/>
  <c r="T34" i="14"/>
  <c r="P34" i="14"/>
  <c r="J35" i="14"/>
  <c r="S19" i="22"/>
  <c r="S30" i="22"/>
  <c r="T36" i="22" s="1"/>
  <c r="O36" i="14" s="1"/>
  <c r="J38" i="14"/>
  <c r="S28" i="22"/>
  <c r="N31" i="14" s="1"/>
  <c r="J31" i="14"/>
  <c r="S16" i="22"/>
  <c r="H39" i="14"/>
  <c r="S42" i="22"/>
  <c r="T43" i="14" s="1"/>
  <c r="P43" i="14"/>
  <c r="J43" i="14"/>
  <c r="N43" i="14"/>
  <c r="H43" i="14"/>
  <c r="S14" i="22"/>
  <c r="H40" i="14" s="1"/>
  <c r="S36" i="22"/>
  <c r="N36" i="14" s="1"/>
  <c r="H42" i="14"/>
  <c r="S35" i="22"/>
  <c r="N33" i="14" s="1"/>
  <c r="J33" i="14"/>
  <c r="S10" i="22"/>
  <c r="H37" i="14" s="1"/>
  <c r="N41" i="14"/>
  <c r="J41" i="14"/>
  <c r="S33" i="22"/>
  <c r="N39" i="14" s="1"/>
  <c r="J39" i="14"/>
  <c r="S13" i="22"/>
  <c r="S31" i="22"/>
  <c r="N40" i="14" s="1"/>
  <c r="S9" i="22"/>
  <c r="N42" i="14"/>
  <c r="H32" i="14"/>
  <c r="S7" i="22"/>
  <c r="T22" i="23"/>
  <c r="J22" i="14"/>
  <c r="J23" i="14"/>
  <c r="T27" i="23"/>
  <c r="N18" i="14" s="1"/>
  <c r="T30" i="23"/>
  <c r="D25" i="14"/>
  <c r="T15" i="23"/>
  <c r="H24" i="14" s="1"/>
  <c r="F19" i="14"/>
  <c r="H21" i="14"/>
  <c r="H20" i="14"/>
  <c r="S40" i="4"/>
  <c r="S36" i="4"/>
  <c r="T62" i="14" s="1"/>
  <c r="P62" i="14"/>
  <c r="S34" i="4"/>
  <c r="S39" i="4"/>
  <c r="T69" i="14" s="1"/>
  <c r="S37" i="4"/>
  <c r="T66" i="14" s="1"/>
  <c r="P66" i="14"/>
  <c r="T63" i="14"/>
  <c r="P63" i="14"/>
  <c r="S15" i="4"/>
  <c r="S24" i="4"/>
  <c r="N66" i="14" s="1"/>
  <c r="L65" i="14"/>
  <c r="N65" i="14"/>
  <c r="S12" i="4"/>
  <c r="S20" i="4"/>
  <c r="S10" i="4"/>
  <c r="N70" i="14"/>
  <c r="J70" i="14"/>
  <c r="S27" i="4"/>
  <c r="S23" i="4"/>
  <c r="S9" i="4"/>
  <c r="S7" i="4"/>
  <c r="T17" i="6"/>
  <c r="T29" i="5"/>
  <c r="T78" i="14" s="1"/>
  <c r="P78" i="14"/>
  <c r="T28" i="5"/>
  <c r="T26" i="5"/>
  <c r="P79" i="14"/>
  <c r="T25" i="5"/>
  <c r="T76" i="14" s="1"/>
  <c r="T12" i="6"/>
  <c r="U12" i="6" s="1"/>
  <c r="O84" i="14" s="1"/>
  <c r="J84" i="14"/>
  <c r="T20" i="5"/>
  <c r="N78" i="14" s="1"/>
  <c r="U20" i="5"/>
  <c r="O78" i="14" s="1"/>
  <c r="T19" i="5"/>
  <c r="T18" i="5"/>
  <c r="N75" i="14" s="1"/>
  <c r="T17" i="5"/>
  <c r="J79" i="14"/>
  <c r="H84" i="14"/>
  <c r="U7" i="6"/>
  <c r="I84" i="14" s="1"/>
  <c r="D84" i="14"/>
  <c r="D78" i="14"/>
  <c r="T10" i="5"/>
  <c r="H77" i="14" s="1"/>
  <c r="T9" i="5"/>
  <c r="H75" i="14" s="1"/>
  <c r="T8" i="5"/>
  <c r="H79" i="14" s="1"/>
  <c r="F76" i="14"/>
  <c r="H76" i="14"/>
  <c r="N26" i="14"/>
  <c r="P26" i="14" s="1"/>
  <c r="L18" i="14"/>
  <c r="L26" i="14"/>
  <c r="L20" i="14"/>
  <c r="T9" i="23"/>
  <c r="N24" i="14"/>
  <c r="N19" i="14"/>
  <c r="J24" i="14"/>
  <c r="J21" i="14"/>
  <c r="J19" i="14"/>
  <c r="H22" i="14"/>
  <c r="T13" i="23"/>
  <c r="U16" i="23" s="1"/>
  <c r="I26" i="14" s="1"/>
  <c r="D17" i="14"/>
  <c r="D22" i="14"/>
  <c r="H23" i="14"/>
  <c r="P23" i="14" s="1"/>
  <c r="D23" i="14"/>
  <c r="AA238" i="14"/>
  <c r="AA230" i="14"/>
  <c r="Z230" i="14"/>
  <c r="V230" i="14"/>
  <c r="AA242" i="14"/>
  <c r="T229" i="14"/>
  <c r="U17" i="15"/>
  <c r="V17" i="15" s="1"/>
  <c r="U228" i="14" s="1"/>
  <c r="U230" i="14"/>
  <c r="T233" i="14"/>
  <c r="O241" i="14"/>
  <c r="N241" i="14"/>
  <c r="R233" i="14"/>
  <c r="U233" i="14"/>
  <c r="U229" i="14"/>
  <c r="N233" i="14"/>
  <c r="L241" i="14"/>
  <c r="P231" i="14"/>
  <c r="U7" i="15"/>
  <c r="J231" i="14"/>
  <c r="J234" i="14"/>
  <c r="J239" i="14"/>
  <c r="W228" i="14"/>
  <c r="U22" i="15"/>
  <c r="Z242" i="14"/>
  <c r="F228" i="14"/>
  <c r="P242" i="14"/>
  <c r="V241" i="14"/>
  <c r="V233" i="14"/>
  <c r="U12" i="15"/>
  <c r="U14" i="13"/>
  <c r="G9" i="19" s="1"/>
  <c r="M9" i="19" s="1"/>
  <c r="N9" i="19" s="1"/>
  <c r="C9" i="19"/>
  <c r="H109" i="14"/>
  <c r="V27" i="7"/>
  <c r="I109" i="14" s="1"/>
  <c r="H17" i="14"/>
  <c r="U8" i="13"/>
  <c r="G6" i="19" s="1"/>
  <c r="M6" i="19" s="1"/>
  <c r="N6" i="19" s="1"/>
  <c r="C6" i="19"/>
  <c r="V18" i="7"/>
  <c r="I100" i="14" s="1"/>
  <c r="U26" i="7"/>
  <c r="D108" i="14"/>
  <c r="V23" i="7"/>
  <c r="I105" i="14" s="1"/>
  <c r="H105" i="14"/>
  <c r="U10" i="7"/>
  <c r="D92" i="14"/>
  <c r="V94" i="7"/>
  <c r="U108" i="14" s="1"/>
  <c r="T108" i="14"/>
  <c r="U70" i="7"/>
  <c r="J118" i="14"/>
  <c r="J114" i="14"/>
  <c r="U66" i="7"/>
  <c r="N110" i="14"/>
  <c r="V62" i="7"/>
  <c r="O110" i="14" s="1"/>
  <c r="U54" i="7"/>
  <c r="J102" i="14"/>
  <c r="U50" i="7"/>
  <c r="J98" i="14"/>
  <c r="U46" i="7"/>
  <c r="J94" i="14"/>
  <c r="N212" i="14"/>
  <c r="V29" i="11"/>
  <c r="O212" i="14" s="1"/>
  <c r="H93" i="14"/>
  <c r="V11" i="7"/>
  <c r="I93" i="14" s="1"/>
  <c r="H19" i="14"/>
  <c r="T7" i="20"/>
  <c r="I7" i="14" s="1"/>
  <c r="H7" i="14"/>
  <c r="P7" i="14" s="1"/>
  <c r="Q7" i="14" s="1"/>
  <c r="H117" i="14"/>
  <c r="AB117" i="14" s="1"/>
  <c r="AC117" i="14" s="1"/>
  <c r="V35" i="7"/>
  <c r="I117" i="14" s="1"/>
  <c r="V29" i="7"/>
  <c r="I111" i="14" s="1"/>
  <c r="H111" i="14"/>
  <c r="D95" i="14"/>
  <c r="U13" i="7"/>
  <c r="N111" i="14"/>
  <c r="V63" i="7"/>
  <c r="O111" i="14" s="1"/>
  <c r="S18" i="20"/>
  <c r="L8" i="14"/>
  <c r="K11" i="14"/>
  <c r="S21" i="20"/>
  <c r="D35" i="14"/>
  <c r="S15" i="22"/>
  <c r="D33" i="14"/>
  <c r="S18" i="22"/>
  <c r="D89" i="14"/>
  <c r="U7" i="7"/>
  <c r="D103" i="14"/>
  <c r="U21" i="7"/>
  <c r="U34" i="7"/>
  <c r="D116" i="14"/>
  <c r="V31" i="7"/>
  <c r="I113" i="14" s="1"/>
  <c r="H113" i="14"/>
  <c r="AB113" i="14" s="1"/>
  <c r="AC113" i="14" s="1"/>
  <c r="V15" i="7"/>
  <c r="I97" i="14" s="1"/>
  <c r="H97" i="14"/>
  <c r="V111" i="7"/>
  <c r="AA91" i="14" s="1"/>
  <c r="Z91" i="14"/>
  <c r="V116" i="7"/>
  <c r="AA96" i="14" s="1"/>
  <c r="Z96" i="14"/>
  <c r="AB96" i="14" s="1"/>
  <c r="AC96" i="14" s="1"/>
  <c r="Z101" i="14"/>
  <c r="V121" i="7"/>
  <c r="AA101" i="14" s="1"/>
  <c r="V120" i="7"/>
  <c r="AA100" i="14" s="1"/>
  <c r="Z100" i="14"/>
  <c r="AB100" i="14" s="1"/>
  <c r="AC100" i="14" s="1"/>
  <c r="Z111" i="14"/>
  <c r="H12" i="14"/>
  <c r="T12" i="20"/>
  <c r="I12" i="14" s="1"/>
  <c r="Z236" i="14"/>
  <c r="AA236" i="14"/>
  <c r="N277" i="14"/>
  <c r="AB277" i="14" s="1"/>
  <c r="AC277" i="14" s="1"/>
  <c r="H51" i="14"/>
  <c r="H78" i="14"/>
  <c r="U11" i="5"/>
  <c r="I78" i="14" s="1"/>
  <c r="H22" i="19"/>
  <c r="D118" i="14"/>
  <c r="U32" i="7"/>
  <c r="D114" i="14"/>
  <c r="U24" i="7"/>
  <c r="D106" i="14"/>
  <c r="U16" i="7"/>
  <c r="D98" i="14"/>
  <c r="U8" i="7"/>
  <c r="D90" i="14"/>
  <c r="V56" i="8"/>
  <c r="U124" i="14" s="1"/>
  <c r="V35" i="8"/>
  <c r="O127" i="14" s="1"/>
  <c r="T267" i="14"/>
  <c r="AB267" i="14" s="1"/>
  <c r="AC267" i="14" s="1"/>
  <c r="V12" i="12"/>
  <c r="I271" i="14" s="1"/>
  <c r="T28" i="22"/>
  <c r="O31" i="14" s="1"/>
  <c r="J124" i="14"/>
  <c r="E127" i="14"/>
  <c r="U11" i="8"/>
  <c r="X189" i="14"/>
  <c r="U97" i="10"/>
  <c r="U21" i="18"/>
  <c r="J195" i="14"/>
  <c r="K199" i="14"/>
  <c r="U25" i="18"/>
  <c r="U41" i="18"/>
  <c r="P201" i="14"/>
  <c r="E209" i="14"/>
  <c r="U7" i="11"/>
  <c r="U18" i="11"/>
  <c r="D220" i="14"/>
  <c r="K210" i="14"/>
  <c r="U27" i="11"/>
  <c r="V10" i="8"/>
  <c r="I126" i="14" s="1"/>
  <c r="V54" i="12"/>
  <c r="U275" i="14" s="1"/>
  <c r="AB275" i="14"/>
  <c r="AC275" i="14" s="1"/>
  <c r="N269" i="14"/>
  <c r="AB269" i="14" s="1"/>
  <c r="AC269" i="14" s="1"/>
  <c r="V29" i="12"/>
  <c r="O269" i="14" s="1"/>
  <c r="F135" i="14"/>
  <c r="U19" i="8"/>
  <c r="N124" i="14"/>
  <c r="V32" i="8"/>
  <c r="O124" i="14" s="1"/>
  <c r="K128" i="14"/>
  <c r="U36" i="8"/>
  <c r="J140" i="14"/>
  <c r="U48" i="8"/>
  <c r="Q125" i="14"/>
  <c r="U57" i="8"/>
  <c r="U69" i="8"/>
  <c r="P137" i="14"/>
  <c r="Q141" i="14"/>
  <c r="U73" i="8"/>
  <c r="U80" i="8"/>
  <c r="V124" i="14"/>
  <c r="W128" i="14"/>
  <c r="U84" i="8"/>
  <c r="U96" i="10"/>
  <c r="X188" i="14"/>
  <c r="U16" i="18"/>
  <c r="D204" i="14"/>
  <c r="N200" i="14"/>
  <c r="U40" i="18"/>
  <c r="P200" i="14"/>
  <c r="T202" i="14"/>
  <c r="U19" i="11"/>
  <c r="D221" i="14"/>
  <c r="H222" i="14"/>
  <c r="AB222" i="14" s="1"/>
  <c r="AC222" i="14" s="1"/>
  <c r="V20" i="11"/>
  <c r="I222" i="14" s="1"/>
  <c r="N211" i="14"/>
  <c r="V28" i="11"/>
  <c r="O211" i="14" s="1"/>
  <c r="U33" i="11"/>
  <c r="L216" i="14"/>
  <c r="D7" i="14"/>
  <c r="C7" i="19"/>
  <c r="D117" i="14"/>
  <c r="D94" i="14"/>
  <c r="H118" i="14"/>
  <c r="V83" i="8"/>
  <c r="AA127" i="14" s="1"/>
  <c r="V72" i="8"/>
  <c r="U140" i="14" s="1"/>
  <c r="J97" i="14"/>
  <c r="J113" i="14"/>
  <c r="P89" i="14"/>
  <c r="N90" i="14"/>
  <c r="V42" i="7"/>
  <c r="O90" i="14" s="1"/>
  <c r="Z107" i="14"/>
  <c r="AB107" i="14" s="1"/>
  <c r="AC107" i="14" s="1"/>
  <c r="V127" i="7"/>
  <c r="AA107" i="14" s="1"/>
  <c r="V67" i="11"/>
  <c r="AA212" i="14" s="1"/>
  <c r="V117" i="14"/>
  <c r="T55" i="14"/>
  <c r="S21" i="4"/>
  <c r="J68" i="14"/>
  <c r="S20" i="20"/>
  <c r="K10" i="14"/>
  <c r="P67" i="14"/>
  <c r="S38" i="4"/>
  <c r="S41" i="4"/>
  <c r="T36" i="4" s="1"/>
  <c r="U62" i="14" s="1"/>
  <c r="P70" i="14"/>
  <c r="J89" i="14"/>
  <c r="T31" i="22"/>
  <c r="O40" i="14" s="1"/>
  <c r="T50" i="14"/>
  <c r="V50" i="14" s="1"/>
  <c r="S26" i="4"/>
  <c r="J69" i="14"/>
  <c r="P69" i="14"/>
  <c r="Q209" i="14"/>
  <c r="U45" i="11"/>
  <c r="W182" i="14"/>
  <c r="U90" i="10"/>
  <c r="E238" i="14"/>
  <c r="Q239" i="14"/>
  <c r="W232" i="14"/>
  <c r="W240" i="14"/>
  <c r="U64" i="16"/>
  <c r="W247" i="14"/>
  <c r="E273" i="14"/>
  <c r="U14" i="12"/>
  <c r="J64" i="14"/>
  <c r="S25" i="4"/>
  <c r="J67" i="14"/>
  <c r="K148" i="14"/>
  <c r="U32" i="9"/>
  <c r="U8" i="8"/>
  <c r="U62" i="9"/>
  <c r="Q176" i="14"/>
  <c r="U60" i="10"/>
  <c r="K198" i="14"/>
  <c r="U24" i="18"/>
  <c r="Q204" i="14"/>
  <c r="U44" i="18"/>
  <c r="K209" i="14"/>
  <c r="U26" i="11"/>
  <c r="Q217" i="14"/>
  <c r="U53" i="11"/>
  <c r="Q238" i="14"/>
  <c r="W231" i="14"/>
  <c r="W239" i="14"/>
  <c r="E261" i="14"/>
  <c r="U21" i="16"/>
  <c r="Q261" i="14"/>
  <c r="U59" i="16"/>
  <c r="W166" i="14"/>
  <c r="U98" i="9"/>
  <c r="E184" i="14"/>
  <c r="U20" i="10"/>
  <c r="W190" i="14"/>
  <c r="U98" i="10"/>
  <c r="K217" i="14"/>
  <c r="U34" i="11"/>
  <c r="K278" i="14"/>
  <c r="U38" i="12"/>
  <c r="Q270" i="14"/>
  <c r="U49" i="12"/>
  <c r="U70" i="13"/>
  <c r="G45" i="19" s="1"/>
  <c r="M45" i="19" s="1"/>
  <c r="N45" i="19" s="1"/>
  <c r="D45" i="19"/>
  <c r="U42" i="9"/>
  <c r="U82" i="9"/>
  <c r="E176" i="14"/>
  <c r="U12" i="10"/>
  <c r="W174" i="14"/>
  <c r="U82" i="10"/>
  <c r="E200" i="14"/>
  <c r="U12" i="18"/>
  <c r="Q196" i="14"/>
  <c r="U36" i="18"/>
  <c r="E216" i="14"/>
  <c r="U14" i="11"/>
  <c r="Q219" i="14"/>
  <c r="U55" i="11"/>
  <c r="U53" i="16"/>
  <c r="Q255" i="14"/>
  <c r="U70" i="12"/>
  <c r="W272" i="14"/>
  <c r="I44" i="19"/>
  <c r="U69" i="13"/>
  <c r="L44" i="19" s="1"/>
  <c r="M44" i="19" s="1"/>
  <c r="N44" i="19" s="1"/>
  <c r="U88" i="13"/>
  <c r="G56" i="19" s="1"/>
  <c r="C56" i="19"/>
  <c r="U57" i="11"/>
  <c r="E255" i="14"/>
  <c r="U72" i="16"/>
  <c r="U68" i="11"/>
  <c r="Q253" i="14"/>
  <c r="U51" i="16"/>
  <c r="W270" i="14"/>
  <c r="U68" i="12"/>
  <c r="E270" i="14"/>
  <c r="U11" i="12"/>
  <c r="I48" i="19"/>
  <c r="U77" i="13"/>
  <c r="L48" i="19" s="1"/>
  <c r="U34" i="13"/>
  <c r="G23" i="19" s="1"/>
  <c r="M23" i="19" s="1"/>
  <c r="N23" i="19" s="1"/>
  <c r="K260" i="14"/>
  <c r="U39" i="16"/>
  <c r="U40" i="12"/>
  <c r="U13" i="12"/>
  <c r="U67" i="13"/>
  <c r="L43" i="19" s="1"/>
  <c r="M43" i="19" s="1"/>
  <c r="N43" i="19" s="1"/>
  <c r="U75" i="13"/>
  <c r="L47" i="19" s="1"/>
  <c r="M47" i="19" s="1"/>
  <c r="N47" i="19" s="1"/>
  <c r="I37" i="19"/>
  <c r="H55" i="19"/>
  <c r="U87" i="13"/>
  <c r="L55" i="19" s="1"/>
  <c r="M55" i="19" s="1"/>
  <c r="N55" i="19" s="1"/>
  <c r="H56" i="19"/>
  <c r="U89" i="13"/>
  <c r="L56" i="19" s="1"/>
  <c r="U29" i="16"/>
  <c r="U33" i="16"/>
  <c r="U37" i="16"/>
  <c r="U66" i="16"/>
  <c r="U74" i="16"/>
  <c r="U64" i="13"/>
  <c r="G42" i="19" s="1"/>
  <c r="M42" i="19" s="1"/>
  <c r="N42" i="19" s="1"/>
  <c r="U72" i="13"/>
  <c r="G46" i="19" s="1"/>
  <c r="M46" i="19" s="1"/>
  <c r="N46" i="19" s="1"/>
  <c r="U25" i="13"/>
  <c r="L16" i="19" s="1"/>
  <c r="U37" i="13"/>
  <c r="L24" i="19" s="1"/>
  <c r="M24" i="19" s="1"/>
  <c r="N24" i="19" s="1"/>
  <c r="U84" i="13"/>
  <c r="G54" i="19" s="1"/>
  <c r="M54" i="19" s="1"/>
  <c r="N54" i="19" s="1"/>
  <c r="C54" i="19"/>
  <c r="AB93" i="14" l="1"/>
  <c r="AC93" i="14" s="1"/>
  <c r="T26" i="22"/>
  <c r="O32" i="14" s="1"/>
  <c r="T43" i="22"/>
  <c r="U32" i="14" s="1"/>
  <c r="U26" i="21"/>
  <c r="O54" i="14" s="1"/>
  <c r="Z259" i="14"/>
  <c r="V76" i="16"/>
  <c r="AA259" i="14" s="1"/>
  <c r="T223" i="14"/>
  <c r="V59" i="11"/>
  <c r="U223" i="14" s="1"/>
  <c r="N219" i="14"/>
  <c r="V36" i="11"/>
  <c r="O219" i="14" s="1"/>
  <c r="V34" i="12"/>
  <c r="O274" i="14" s="1"/>
  <c r="N274" i="14"/>
  <c r="H249" i="14"/>
  <c r="V9" i="16"/>
  <c r="I249" i="14" s="1"/>
  <c r="T178" i="14"/>
  <c r="V62" i="10"/>
  <c r="U178" i="14" s="1"/>
  <c r="Z164" i="14"/>
  <c r="V96" i="9"/>
  <c r="AA164" i="14" s="1"/>
  <c r="N162" i="14"/>
  <c r="V46" i="9"/>
  <c r="O162" i="14" s="1"/>
  <c r="V90" i="9"/>
  <c r="AA158" i="14" s="1"/>
  <c r="Z158" i="14"/>
  <c r="H166" i="14"/>
  <c r="V26" i="9"/>
  <c r="I166" i="14" s="1"/>
  <c r="T136" i="14"/>
  <c r="AB136" i="14" s="1"/>
  <c r="AC136" i="14" s="1"/>
  <c r="V68" i="8"/>
  <c r="U136" i="14" s="1"/>
  <c r="V23" i="18"/>
  <c r="O197" i="14" s="1"/>
  <c r="N197" i="14"/>
  <c r="V197" i="14" s="1"/>
  <c r="W197" i="14" s="1"/>
  <c r="H175" i="14"/>
  <c r="V11" i="10"/>
  <c r="I175" i="14" s="1"/>
  <c r="N147" i="14"/>
  <c r="AB147" i="14" s="1"/>
  <c r="AC147" i="14" s="1"/>
  <c r="V31" i="9"/>
  <c r="O147" i="14" s="1"/>
  <c r="V85" i="9"/>
  <c r="AA153" i="14" s="1"/>
  <c r="Z153" i="14"/>
  <c r="V76" i="7"/>
  <c r="U90" i="14" s="1"/>
  <c r="T90" i="14"/>
  <c r="AB97" i="14"/>
  <c r="AC97" i="14" s="1"/>
  <c r="U30" i="23"/>
  <c r="O26" i="14" s="1"/>
  <c r="U27" i="21"/>
  <c r="O52" i="14" s="1"/>
  <c r="H280" i="14"/>
  <c r="V21" i="12"/>
  <c r="I280" i="14" s="1"/>
  <c r="T213" i="14"/>
  <c r="V49" i="11"/>
  <c r="U213" i="14" s="1"/>
  <c r="H266" i="14"/>
  <c r="V7" i="12"/>
  <c r="I266" i="14" s="1"/>
  <c r="Z176" i="14"/>
  <c r="V84" i="10"/>
  <c r="AA176" i="14" s="1"/>
  <c r="V59" i="12"/>
  <c r="U280" i="14" s="1"/>
  <c r="T280" i="14"/>
  <c r="N248" i="14"/>
  <c r="AB248" i="14" s="1"/>
  <c r="AC248" i="14" s="1"/>
  <c r="V27" i="16"/>
  <c r="O248" i="14" s="1"/>
  <c r="T174" i="14"/>
  <c r="V58" i="10"/>
  <c r="U174" i="14" s="1"/>
  <c r="V84" i="9"/>
  <c r="AA152" i="14" s="1"/>
  <c r="Z152" i="14"/>
  <c r="V16" i="11"/>
  <c r="I218" i="14" s="1"/>
  <c r="H218" i="14"/>
  <c r="AB218" i="14" s="1"/>
  <c r="AC218" i="14" s="1"/>
  <c r="T160" i="14"/>
  <c r="V68" i="9"/>
  <c r="U160" i="14" s="1"/>
  <c r="Z154" i="14"/>
  <c r="V86" i="9"/>
  <c r="AA154" i="14" s="1"/>
  <c r="N139" i="14"/>
  <c r="V47" i="8"/>
  <c r="O139" i="14" s="1"/>
  <c r="N133" i="14"/>
  <c r="V41" i="8"/>
  <c r="O133" i="14" s="1"/>
  <c r="V38" i="9"/>
  <c r="O154" i="14" s="1"/>
  <c r="N154" i="14"/>
  <c r="V36" i="9"/>
  <c r="O152" i="14" s="1"/>
  <c r="N152" i="14"/>
  <c r="AB152" i="14" s="1"/>
  <c r="AC152" i="14" s="1"/>
  <c r="Z95" i="14"/>
  <c r="V115" i="7"/>
  <c r="AA95" i="14" s="1"/>
  <c r="V100" i="7"/>
  <c r="U114" i="14" s="1"/>
  <c r="T114" i="14"/>
  <c r="Z103" i="14"/>
  <c r="V123" i="7"/>
  <c r="AA103" i="14" s="1"/>
  <c r="T110" i="14"/>
  <c r="AB110" i="14" s="1"/>
  <c r="AC110" i="14" s="1"/>
  <c r="V96" i="7"/>
  <c r="U110" i="14" s="1"/>
  <c r="M16" i="19"/>
  <c r="N16" i="19" s="1"/>
  <c r="N196" i="14"/>
  <c r="T8" i="20"/>
  <c r="I8" i="14" s="1"/>
  <c r="N106" i="14"/>
  <c r="AB105" i="14"/>
  <c r="AC105" i="14" s="1"/>
  <c r="U12" i="23"/>
  <c r="I17" i="14" s="1"/>
  <c r="U9" i="23"/>
  <c r="I22" i="14" s="1"/>
  <c r="T32" i="22"/>
  <c r="O35" i="14" s="1"/>
  <c r="T51" i="22"/>
  <c r="U41" i="14" s="1"/>
  <c r="U28" i="21"/>
  <c r="O51" i="14" s="1"/>
  <c r="V74" i="12"/>
  <c r="AA276" i="14" s="1"/>
  <c r="Z276" i="14"/>
  <c r="Z211" i="14"/>
  <c r="V66" i="11"/>
  <c r="AA211" i="14" s="1"/>
  <c r="V47" i="11"/>
  <c r="U211" i="14" s="1"/>
  <c r="T211" i="14"/>
  <c r="AB211" i="14" s="1"/>
  <c r="AC211" i="14" s="1"/>
  <c r="Z184" i="14"/>
  <c r="V92" i="10"/>
  <c r="AA184" i="14" s="1"/>
  <c r="Z280" i="14"/>
  <c r="V78" i="12"/>
  <c r="AA280" i="14" s="1"/>
  <c r="T249" i="14"/>
  <c r="V47" i="16"/>
  <c r="U249" i="14" s="1"/>
  <c r="V64" i="10"/>
  <c r="U180" i="14" s="1"/>
  <c r="T180" i="14"/>
  <c r="AB180" i="14" s="1"/>
  <c r="AC180" i="14" s="1"/>
  <c r="T266" i="14"/>
  <c r="V45" i="12"/>
  <c r="U266" i="14" s="1"/>
  <c r="V45" i="16"/>
  <c r="U247" i="14" s="1"/>
  <c r="T247" i="14"/>
  <c r="V19" i="16"/>
  <c r="I259" i="14" s="1"/>
  <c r="H259" i="14"/>
  <c r="AB259" i="14" s="1"/>
  <c r="AC259" i="14" s="1"/>
  <c r="N223" i="14"/>
  <c r="AB223" i="14" s="1"/>
  <c r="AC223" i="14" s="1"/>
  <c r="V40" i="11"/>
  <c r="O223" i="14" s="1"/>
  <c r="V32" i="10"/>
  <c r="O172" i="14" s="1"/>
  <c r="N172" i="14"/>
  <c r="V60" i="9"/>
  <c r="U152" i="14" s="1"/>
  <c r="T152" i="14"/>
  <c r="T190" i="14"/>
  <c r="V74" i="10"/>
  <c r="U190" i="14" s="1"/>
  <c r="T148" i="14"/>
  <c r="V56" i="9"/>
  <c r="U148" i="14" s="1"/>
  <c r="V89" i="8"/>
  <c r="AA133" i="14" s="1"/>
  <c r="Z133" i="14"/>
  <c r="T22" i="20"/>
  <c r="O12" i="14" s="1"/>
  <c r="N12" i="14"/>
  <c r="P12" i="14" s="1"/>
  <c r="Q12" i="14" s="1"/>
  <c r="V68" i="10"/>
  <c r="U184" i="14" s="1"/>
  <c r="T184" i="14"/>
  <c r="N151" i="14"/>
  <c r="V35" i="9"/>
  <c r="O151" i="14" s="1"/>
  <c r="V13" i="9"/>
  <c r="I153" i="14" s="1"/>
  <c r="H153" i="14"/>
  <c r="AB153" i="14" s="1"/>
  <c r="AC153" i="14" s="1"/>
  <c r="H130" i="14"/>
  <c r="AB130" i="14" s="1"/>
  <c r="AC130" i="14" s="1"/>
  <c r="V14" i="8"/>
  <c r="I130" i="14" s="1"/>
  <c r="Z278" i="14"/>
  <c r="V76" i="12"/>
  <c r="AA278" i="14" s="1"/>
  <c r="V72" i="9"/>
  <c r="U164" i="14" s="1"/>
  <c r="T164" i="14"/>
  <c r="Z139" i="14"/>
  <c r="V95" i="8"/>
  <c r="AA139" i="14" s="1"/>
  <c r="V31" i="8"/>
  <c r="O123" i="14" s="1"/>
  <c r="N123" i="14"/>
  <c r="H156" i="14"/>
  <c r="AB156" i="14" s="1"/>
  <c r="AC156" i="14" s="1"/>
  <c r="V16" i="9"/>
  <c r="I156" i="14" s="1"/>
  <c r="H163" i="14"/>
  <c r="AB163" i="14" s="1"/>
  <c r="AC163" i="14" s="1"/>
  <c r="V23" i="9"/>
  <c r="I163" i="14" s="1"/>
  <c r="V13" i="16"/>
  <c r="I253" i="14" s="1"/>
  <c r="H253" i="14"/>
  <c r="H217" i="14"/>
  <c r="V15" i="11"/>
  <c r="I217" i="14" s="1"/>
  <c r="H179" i="14"/>
  <c r="AB179" i="14" s="1"/>
  <c r="AC179" i="14" s="1"/>
  <c r="V15" i="10"/>
  <c r="I179" i="14" s="1"/>
  <c r="V125" i="7"/>
  <c r="AA105" i="14" s="1"/>
  <c r="Z105" i="14"/>
  <c r="H101" i="14"/>
  <c r="AB101" i="14" s="1"/>
  <c r="AC101" i="14" s="1"/>
  <c r="V19" i="7"/>
  <c r="I101" i="14" s="1"/>
  <c r="H165" i="14"/>
  <c r="AB165" i="14" s="1"/>
  <c r="AC165" i="14" s="1"/>
  <c r="V25" i="9"/>
  <c r="I165" i="14" s="1"/>
  <c r="T135" i="14"/>
  <c r="V67" i="8"/>
  <c r="U135" i="14" s="1"/>
  <c r="T118" i="14"/>
  <c r="V104" i="7"/>
  <c r="U118" i="14" s="1"/>
  <c r="Z157" i="14"/>
  <c r="AB157" i="14" s="1"/>
  <c r="AC157" i="14" s="1"/>
  <c r="V89" i="9"/>
  <c r="AA157" i="14" s="1"/>
  <c r="Z92" i="14"/>
  <c r="V112" i="7"/>
  <c r="AA92" i="14" s="1"/>
  <c r="T98" i="14"/>
  <c r="V84" i="7"/>
  <c r="U98" i="14" s="1"/>
  <c r="H11" i="14"/>
  <c r="T11" i="20"/>
  <c r="I11" i="14" s="1"/>
  <c r="T14" i="4"/>
  <c r="I64" i="14" s="1"/>
  <c r="T30" i="22"/>
  <c r="O38" i="14" s="1"/>
  <c r="T52" i="22"/>
  <c r="U33" i="14" s="1"/>
  <c r="U41" i="21"/>
  <c r="U52" i="14" s="1"/>
  <c r="V17" i="12"/>
  <c r="I276" i="14" s="1"/>
  <c r="H276" i="14"/>
  <c r="V47" i="12"/>
  <c r="U268" i="14" s="1"/>
  <c r="T268" i="14"/>
  <c r="AB268" i="14" s="1"/>
  <c r="AC268" i="14" s="1"/>
  <c r="H186" i="14"/>
  <c r="AB186" i="14" s="1"/>
  <c r="AC186" i="14" s="1"/>
  <c r="V22" i="10"/>
  <c r="I186" i="14" s="1"/>
  <c r="M15" i="19"/>
  <c r="N15" i="19" s="1"/>
  <c r="V15" i="12"/>
  <c r="I274" i="14" s="1"/>
  <c r="H274" i="14"/>
  <c r="N252" i="14"/>
  <c r="AB252" i="14" s="1"/>
  <c r="AC252" i="14" s="1"/>
  <c r="V31" i="16"/>
  <c r="O252" i="14" s="1"/>
  <c r="V8" i="10"/>
  <c r="I172" i="14" s="1"/>
  <c r="H172" i="14"/>
  <c r="V60" i="8"/>
  <c r="U128" i="14" s="1"/>
  <c r="T128" i="14"/>
  <c r="V38" i="18"/>
  <c r="U198" i="14" s="1"/>
  <c r="T198" i="14"/>
  <c r="H162" i="14"/>
  <c r="AB162" i="14" s="1"/>
  <c r="AC162" i="14" s="1"/>
  <c r="V22" i="9"/>
  <c r="I162" i="14" s="1"/>
  <c r="V64" i="8"/>
  <c r="U132" i="14" s="1"/>
  <c r="T132" i="14"/>
  <c r="AB132" i="14" s="1"/>
  <c r="AC132" i="14" s="1"/>
  <c r="T212" i="14"/>
  <c r="AB212" i="14" s="1"/>
  <c r="AC212" i="14" s="1"/>
  <c r="V48" i="11"/>
  <c r="U212" i="14" s="1"/>
  <c r="V79" i="7"/>
  <c r="U93" i="14" s="1"/>
  <c r="T93" i="14"/>
  <c r="Z125" i="14"/>
  <c r="V81" i="8"/>
  <c r="AA125" i="14" s="1"/>
  <c r="V93" i="9"/>
  <c r="AA161" i="14" s="1"/>
  <c r="Z161" i="14"/>
  <c r="AB161" i="14" s="1"/>
  <c r="AC161" i="14" s="1"/>
  <c r="Z116" i="14"/>
  <c r="V136" i="7"/>
  <c r="AA116" i="14" s="1"/>
  <c r="T22" i="4"/>
  <c r="O65" i="14" s="1"/>
  <c r="T35" i="22"/>
  <c r="O33" i="14" s="1"/>
  <c r="T9" i="22"/>
  <c r="I32" i="14" s="1"/>
  <c r="U29" i="21"/>
  <c r="O48" i="14" s="1"/>
  <c r="V15" i="16"/>
  <c r="I255" i="14" s="1"/>
  <c r="H255" i="14"/>
  <c r="T251" i="14"/>
  <c r="AB251" i="14" s="1"/>
  <c r="AC251" i="14" s="1"/>
  <c r="V49" i="16"/>
  <c r="U251" i="14" s="1"/>
  <c r="Z253" i="14"/>
  <c r="V70" i="16"/>
  <c r="AA253" i="14" s="1"/>
  <c r="V7" i="16"/>
  <c r="I247" i="14" s="1"/>
  <c r="H247" i="14"/>
  <c r="Z135" i="14"/>
  <c r="V91" i="8"/>
  <c r="AA135" i="14" s="1"/>
  <c r="N131" i="14"/>
  <c r="V39" i="8"/>
  <c r="O131" i="14" s="1"/>
  <c r="V80" i="10"/>
  <c r="AA172" i="14" s="1"/>
  <c r="Z172" i="14"/>
  <c r="H160" i="14"/>
  <c r="V20" i="9"/>
  <c r="I160" i="14" s="1"/>
  <c r="N135" i="14"/>
  <c r="V43" i="8"/>
  <c r="O135" i="14" s="1"/>
  <c r="H178" i="14"/>
  <c r="V14" i="10"/>
  <c r="I178" i="14" s="1"/>
  <c r="H154" i="14"/>
  <c r="V14" i="9"/>
  <c r="I154" i="14" s="1"/>
  <c r="V37" i="9"/>
  <c r="O153" i="14" s="1"/>
  <c r="N153" i="14"/>
  <c r="N177" i="14"/>
  <c r="AB177" i="14" s="1"/>
  <c r="AC177" i="14" s="1"/>
  <c r="V37" i="10"/>
  <c r="O177" i="14" s="1"/>
  <c r="Z156" i="14"/>
  <c r="V88" i="9"/>
  <c r="AA156" i="14" s="1"/>
  <c r="Z148" i="14"/>
  <c r="V80" i="9"/>
  <c r="AA148" i="14" s="1"/>
  <c r="M48" i="19"/>
  <c r="N48" i="19" s="1"/>
  <c r="T27" i="22"/>
  <c r="O37" i="14" s="1"/>
  <c r="V8" i="11"/>
  <c r="I210" i="14" s="1"/>
  <c r="AB91" i="14"/>
  <c r="AC91" i="14" s="1"/>
  <c r="T17" i="22"/>
  <c r="I41" i="14" s="1"/>
  <c r="N49" i="14"/>
  <c r="U27" i="23"/>
  <c r="O18" i="14" s="1"/>
  <c r="T50" i="22"/>
  <c r="U39" i="14" s="1"/>
  <c r="T53" i="22"/>
  <c r="U36" i="14" s="1"/>
  <c r="V55" i="12"/>
  <c r="U276" i="14" s="1"/>
  <c r="T276" i="14"/>
  <c r="V64" i="11"/>
  <c r="AA209" i="14" s="1"/>
  <c r="Z209" i="14"/>
  <c r="Z266" i="14"/>
  <c r="V64" i="12"/>
  <c r="AA266" i="14" s="1"/>
  <c r="N221" i="14"/>
  <c r="V38" i="11"/>
  <c r="O221" i="14" s="1"/>
  <c r="V56" i="10"/>
  <c r="U172" i="14" s="1"/>
  <c r="T172" i="14"/>
  <c r="U44" i="21"/>
  <c r="U55" i="14" s="1"/>
  <c r="M17" i="19"/>
  <c r="N17" i="19" s="1"/>
  <c r="V36" i="12"/>
  <c r="O276" i="14" s="1"/>
  <c r="N276" i="14"/>
  <c r="N256" i="14"/>
  <c r="AB256" i="14" s="1"/>
  <c r="AC256" i="14" s="1"/>
  <c r="V35" i="16"/>
  <c r="O256" i="14" s="1"/>
  <c r="H257" i="14"/>
  <c r="V17" i="16"/>
  <c r="I257" i="14" s="1"/>
  <c r="V86" i="10"/>
  <c r="AA178" i="14" s="1"/>
  <c r="Z178" i="14"/>
  <c r="H188" i="14"/>
  <c r="V24" i="10"/>
  <c r="I188" i="14" s="1"/>
  <c r="N160" i="14"/>
  <c r="V44" i="9"/>
  <c r="O160" i="14" s="1"/>
  <c r="T182" i="14"/>
  <c r="V66" i="10"/>
  <c r="U182" i="14" s="1"/>
  <c r="V50" i="9"/>
  <c r="O166" i="14" s="1"/>
  <c r="N166" i="14"/>
  <c r="Z131" i="14"/>
  <c r="V87" i="8"/>
  <c r="AA131" i="14" s="1"/>
  <c r="V57" i="12"/>
  <c r="U278" i="14" s="1"/>
  <c r="T278" i="14"/>
  <c r="Z160" i="14"/>
  <c r="V92" i="9"/>
  <c r="AA160" i="14" s="1"/>
  <c r="N149" i="14"/>
  <c r="V33" i="9"/>
  <c r="O149" i="14" s="1"/>
  <c r="V11" i="9"/>
  <c r="I151" i="14" s="1"/>
  <c r="H151" i="14"/>
  <c r="AB151" i="14" s="1"/>
  <c r="AC151" i="14" s="1"/>
  <c r="V12" i="8"/>
  <c r="I128" i="14" s="1"/>
  <c r="H128" i="14"/>
  <c r="H202" i="14"/>
  <c r="V202" i="14" s="1"/>
  <c r="W202" i="14" s="1"/>
  <c r="V14" i="18"/>
  <c r="I202" i="14" s="1"/>
  <c r="V40" i="9"/>
  <c r="O156" i="14" s="1"/>
  <c r="N156" i="14"/>
  <c r="Z137" i="14"/>
  <c r="V93" i="8"/>
  <c r="AA137" i="14" s="1"/>
  <c r="T166" i="14"/>
  <c r="V74" i="9"/>
  <c r="U166" i="14" s="1"/>
  <c r="N134" i="14"/>
  <c r="AB134" i="14" s="1"/>
  <c r="AC134" i="14" s="1"/>
  <c r="V42" i="8"/>
  <c r="O134" i="14" s="1"/>
  <c r="V98" i="8"/>
  <c r="AA142" i="14" s="1"/>
  <c r="Z142" i="14"/>
  <c r="AB142" i="14" s="1"/>
  <c r="AC142" i="14" s="1"/>
  <c r="V83" i="10"/>
  <c r="AA175" i="14" s="1"/>
  <c r="Z175" i="14"/>
  <c r="H174" i="14"/>
  <c r="V10" i="10"/>
  <c r="I174" i="14" s="1"/>
  <c r="V95" i="7"/>
  <c r="U109" i="14" s="1"/>
  <c r="T109" i="14"/>
  <c r="AB109" i="14" s="1"/>
  <c r="AC109" i="14" s="1"/>
  <c r="T131" i="14"/>
  <c r="V63" i="8"/>
  <c r="U131" i="14" s="1"/>
  <c r="V92" i="7"/>
  <c r="U106" i="14" s="1"/>
  <c r="T106" i="14"/>
  <c r="V80" i="7"/>
  <c r="U94" i="14" s="1"/>
  <c r="T94" i="14"/>
  <c r="V55" i="8"/>
  <c r="U123" i="14" s="1"/>
  <c r="T123" i="14"/>
  <c r="Z149" i="14"/>
  <c r="V81" i="9"/>
  <c r="AA149" i="14" s="1"/>
  <c r="H164" i="14"/>
  <c r="V24" i="9"/>
  <c r="I164" i="14" s="1"/>
  <c r="AB111" i="14"/>
  <c r="AC111" i="14" s="1"/>
  <c r="V31" i="14"/>
  <c r="V55" i="14"/>
  <c r="V51" i="14"/>
  <c r="U42" i="21"/>
  <c r="U51" i="14" s="1"/>
  <c r="U43" i="21"/>
  <c r="U48" i="14" s="1"/>
  <c r="T52" i="14"/>
  <c r="U40" i="21"/>
  <c r="U54" i="14" s="1"/>
  <c r="U36" i="21"/>
  <c r="U56" i="14" s="1"/>
  <c r="U39" i="21"/>
  <c r="U57" i="14" s="1"/>
  <c r="T54" i="14"/>
  <c r="V54" i="14"/>
  <c r="U38" i="21"/>
  <c r="U50" i="14" s="1"/>
  <c r="U35" i="21"/>
  <c r="U49" i="14" s="1"/>
  <c r="U37" i="21"/>
  <c r="U53" i="14" s="1"/>
  <c r="V48" i="14"/>
  <c r="U25" i="21"/>
  <c r="O57" i="14" s="1"/>
  <c r="N52" i="14"/>
  <c r="U24" i="21"/>
  <c r="O50" i="14" s="1"/>
  <c r="U23" i="21"/>
  <c r="O53" i="14" s="1"/>
  <c r="N57" i="14"/>
  <c r="V57" i="14" s="1"/>
  <c r="U21" i="21"/>
  <c r="O49" i="14" s="1"/>
  <c r="U22" i="21"/>
  <c r="O56" i="14" s="1"/>
  <c r="U14" i="21"/>
  <c r="I51" i="14" s="1"/>
  <c r="U16" i="21"/>
  <c r="I55" i="14" s="1"/>
  <c r="U15" i="21"/>
  <c r="I48" i="14" s="1"/>
  <c r="U13" i="21"/>
  <c r="I52" i="14" s="1"/>
  <c r="U11" i="21"/>
  <c r="I57" i="14" s="1"/>
  <c r="U12" i="21"/>
  <c r="I54" i="14" s="1"/>
  <c r="U8" i="21"/>
  <c r="I56" i="14" s="1"/>
  <c r="U10" i="21"/>
  <c r="I50" i="14" s="1"/>
  <c r="U7" i="21"/>
  <c r="I49" i="14" s="1"/>
  <c r="U9" i="21"/>
  <c r="I53" i="14" s="1"/>
  <c r="H53" i="14"/>
  <c r="V53" i="14" s="1"/>
  <c r="V49" i="14"/>
  <c r="V32" i="14"/>
  <c r="T44" i="22"/>
  <c r="V41" i="14"/>
  <c r="T47" i="22"/>
  <c r="U38" i="14" s="1"/>
  <c r="T48" i="22"/>
  <c r="U40" i="14" s="1"/>
  <c r="U37" i="14"/>
  <c r="T41" i="22"/>
  <c r="T42" i="22"/>
  <c r="U43" i="14" s="1"/>
  <c r="T45" i="22"/>
  <c r="U31" i="14" s="1"/>
  <c r="T39" i="14"/>
  <c r="V39" i="14" s="1"/>
  <c r="T49" i="22"/>
  <c r="U35" i="14" s="1"/>
  <c r="U42" i="14"/>
  <c r="V40" i="14"/>
  <c r="T42" i="14"/>
  <c r="V42" i="14" s="1"/>
  <c r="T37" i="14"/>
  <c r="V37" i="14" s="1"/>
  <c r="T25" i="22"/>
  <c r="O43" i="14" s="1"/>
  <c r="T33" i="22"/>
  <c r="O39" i="14" s="1"/>
  <c r="T34" i="22"/>
  <c r="O41" i="14" s="1"/>
  <c r="U34" i="14"/>
  <c r="H36" i="14"/>
  <c r="V36" i="14" s="1"/>
  <c r="T19" i="22"/>
  <c r="I36" i="14" s="1"/>
  <c r="N38" i="14"/>
  <c r="T10" i="22"/>
  <c r="I37" i="14" s="1"/>
  <c r="T16" i="22"/>
  <c r="I39" i="14" s="1"/>
  <c r="T12" i="22"/>
  <c r="I42" i="14" s="1"/>
  <c r="T29" i="22"/>
  <c r="O42" i="14" s="1"/>
  <c r="T24" i="22"/>
  <c r="O34" i="14" s="1"/>
  <c r="T11" i="22"/>
  <c r="I31" i="14" s="1"/>
  <c r="T14" i="22"/>
  <c r="I40" i="14" s="1"/>
  <c r="T8" i="22"/>
  <c r="I43" i="14" s="1"/>
  <c r="V43" i="14"/>
  <c r="T13" i="22"/>
  <c r="I38" i="14" s="1"/>
  <c r="H38" i="14"/>
  <c r="V38" i="14" s="1"/>
  <c r="H34" i="14"/>
  <c r="V34" i="14" s="1"/>
  <c r="T7" i="22"/>
  <c r="I34" i="14" s="1"/>
  <c r="U10" i="23"/>
  <c r="I21" i="14" s="1"/>
  <c r="U21" i="23"/>
  <c r="O23" i="14" s="1"/>
  <c r="U25" i="23"/>
  <c r="O19" i="14" s="1"/>
  <c r="U24" i="23"/>
  <c r="O21" i="14" s="1"/>
  <c r="U28" i="23"/>
  <c r="O25" i="14" s="1"/>
  <c r="U23" i="23"/>
  <c r="O22" i="14" s="1"/>
  <c r="P19" i="14"/>
  <c r="N20" i="14"/>
  <c r="P20" i="14" s="1"/>
  <c r="U26" i="23"/>
  <c r="O17" i="14" s="1"/>
  <c r="U29" i="23"/>
  <c r="O24" i="14" s="1"/>
  <c r="U22" i="23"/>
  <c r="O20" i="14" s="1"/>
  <c r="P22" i="14"/>
  <c r="P24" i="14"/>
  <c r="U15" i="23"/>
  <c r="I24" i="14" s="1"/>
  <c r="U14" i="23"/>
  <c r="I25" i="14" s="1"/>
  <c r="U11" i="23"/>
  <c r="I19" i="14" s="1"/>
  <c r="U7" i="23"/>
  <c r="I23" i="14" s="1"/>
  <c r="U8" i="23"/>
  <c r="I20" i="14" s="1"/>
  <c r="V66" i="14"/>
  <c r="T40" i="4"/>
  <c r="U64" i="14" s="1"/>
  <c r="T64" i="14"/>
  <c r="T68" i="14"/>
  <c r="T34" i="4"/>
  <c r="U68" i="14" s="1"/>
  <c r="T37" i="4"/>
  <c r="U66" i="14" s="1"/>
  <c r="T33" i="4"/>
  <c r="U63" i="14" s="1"/>
  <c r="T35" i="4"/>
  <c r="U65" i="14" s="1"/>
  <c r="T39" i="4"/>
  <c r="U69" i="14" s="1"/>
  <c r="T24" i="4"/>
  <c r="O66" i="14" s="1"/>
  <c r="H70" i="14"/>
  <c r="T15" i="4"/>
  <c r="I70" i="14" s="1"/>
  <c r="T28" i="4"/>
  <c r="O70" i="14" s="1"/>
  <c r="T8" i="4"/>
  <c r="I68" i="14" s="1"/>
  <c r="T12" i="4"/>
  <c r="I67" i="14" s="1"/>
  <c r="H67" i="14"/>
  <c r="N63" i="14"/>
  <c r="T20" i="4"/>
  <c r="O63" i="14" s="1"/>
  <c r="T13" i="4"/>
  <c r="I69" i="14" s="1"/>
  <c r="T10" i="4"/>
  <c r="I62" i="14" s="1"/>
  <c r="H62" i="14"/>
  <c r="T11" i="4"/>
  <c r="I66" i="14" s="1"/>
  <c r="T27" i="4"/>
  <c r="O64" i="14" s="1"/>
  <c r="N64" i="14"/>
  <c r="N62" i="14"/>
  <c r="V62" i="14" s="1"/>
  <c r="T23" i="4"/>
  <c r="O62" i="14" s="1"/>
  <c r="H65" i="14"/>
  <c r="V65" i="14" s="1"/>
  <c r="T9" i="4"/>
  <c r="I65" i="14" s="1"/>
  <c r="H63" i="14"/>
  <c r="V63" i="14" s="1"/>
  <c r="T7" i="4"/>
  <c r="I63" i="14" s="1"/>
  <c r="T84" i="14"/>
  <c r="U17" i="6"/>
  <c r="U84" i="14" s="1"/>
  <c r="U27" i="5"/>
  <c r="U75" i="14" s="1"/>
  <c r="U29" i="5"/>
  <c r="U78" i="14" s="1"/>
  <c r="V78" i="14"/>
  <c r="U25" i="5"/>
  <c r="U76" i="14" s="1"/>
  <c r="U28" i="5"/>
  <c r="U77" i="14" s="1"/>
  <c r="T77" i="14"/>
  <c r="T79" i="14"/>
  <c r="U26" i="5"/>
  <c r="U79" i="14" s="1"/>
  <c r="V76" i="14"/>
  <c r="N84" i="14"/>
  <c r="V84" i="14"/>
  <c r="W84" i="14" s="1"/>
  <c r="N77" i="14"/>
  <c r="U19" i="5"/>
  <c r="O77" i="14" s="1"/>
  <c r="V75" i="14"/>
  <c r="U18" i="5"/>
  <c r="O75" i="14" s="1"/>
  <c r="U17" i="5"/>
  <c r="O79" i="14" s="1"/>
  <c r="U16" i="5"/>
  <c r="O76" i="14" s="1"/>
  <c r="N79" i="14"/>
  <c r="U10" i="5"/>
  <c r="I77" i="14" s="1"/>
  <c r="U7" i="5"/>
  <c r="I76" i="14" s="1"/>
  <c r="U9" i="5"/>
  <c r="I75" i="14" s="1"/>
  <c r="U8" i="5"/>
  <c r="I79" i="14" s="1"/>
  <c r="P17" i="14"/>
  <c r="H18" i="14"/>
  <c r="P18" i="14" s="1"/>
  <c r="U13" i="23"/>
  <c r="I18" i="14" s="1"/>
  <c r="U235" i="14"/>
  <c r="T235" i="14"/>
  <c r="T230" i="14"/>
  <c r="T228" i="14"/>
  <c r="T231" i="14"/>
  <c r="U231" i="14"/>
  <c r="N228" i="14"/>
  <c r="V12" i="15"/>
  <c r="O228" i="14" s="1"/>
  <c r="AA241" i="14"/>
  <c r="Z241" i="14"/>
  <c r="T240" i="14"/>
  <c r="U240" i="14"/>
  <c r="O235" i="14"/>
  <c r="N235" i="14"/>
  <c r="Z228" i="14"/>
  <c r="V22" i="15"/>
  <c r="AA228" i="14" s="1"/>
  <c r="O239" i="14"/>
  <c r="N239" i="14"/>
  <c r="N234" i="14"/>
  <c r="O234" i="14"/>
  <c r="AA235" i="14"/>
  <c r="Z235" i="14"/>
  <c r="U236" i="14"/>
  <c r="T236" i="14"/>
  <c r="O231" i="14"/>
  <c r="N231" i="14"/>
  <c r="U232" i="14"/>
  <c r="T232" i="14"/>
  <c r="AA233" i="14"/>
  <c r="Z233" i="14"/>
  <c r="AB233" i="14" s="1"/>
  <c r="AC233" i="14" s="1"/>
  <c r="T241" i="14"/>
  <c r="U241" i="14"/>
  <c r="N242" i="14"/>
  <c r="O242" i="14"/>
  <c r="N236" i="14"/>
  <c r="O236" i="14"/>
  <c r="T234" i="14"/>
  <c r="U234" i="14"/>
  <c r="O230" i="14"/>
  <c r="N230" i="14"/>
  <c r="U242" i="14"/>
  <c r="T242" i="14"/>
  <c r="O229" i="14"/>
  <c r="N229" i="14"/>
  <c r="O240" i="14"/>
  <c r="N240" i="14"/>
  <c r="V7" i="15"/>
  <c r="I228" i="14" s="1"/>
  <c r="H228" i="14"/>
  <c r="Z234" i="14"/>
  <c r="AA234" i="14"/>
  <c r="V66" i="16"/>
  <c r="AA249" i="14" s="1"/>
  <c r="Z249" i="14"/>
  <c r="N280" i="14"/>
  <c r="V40" i="12"/>
  <c r="O280" i="14" s="1"/>
  <c r="Z270" i="14"/>
  <c r="V68" i="12"/>
  <c r="AA270" i="14" s="1"/>
  <c r="Z237" i="14"/>
  <c r="AB237" i="14" s="1"/>
  <c r="AC237" i="14" s="1"/>
  <c r="AA237" i="14"/>
  <c r="Z255" i="14"/>
  <c r="V72" i="16"/>
  <c r="AA255" i="14" s="1"/>
  <c r="V55" i="11"/>
  <c r="U219" i="14" s="1"/>
  <c r="T219" i="14"/>
  <c r="T196" i="14"/>
  <c r="V196" i="14" s="1"/>
  <c r="W196" i="14" s="1"/>
  <c r="V36" i="18"/>
  <c r="U196" i="14" s="1"/>
  <c r="Z174" i="14"/>
  <c r="V82" i="10"/>
  <c r="AA174" i="14" s="1"/>
  <c r="V82" i="9"/>
  <c r="AA150" i="14" s="1"/>
  <c r="Z150" i="14"/>
  <c r="AB150" i="14" s="1"/>
  <c r="AC150" i="14" s="1"/>
  <c r="T270" i="14"/>
  <c r="V49" i="12"/>
  <c r="U270" i="14" s="1"/>
  <c r="V34" i="11"/>
  <c r="O217" i="14" s="1"/>
  <c r="N217" i="14"/>
  <c r="H184" i="14"/>
  <c r="V20" i="10"/>
  <c r="I184" i="14" s="1"/>
  <c r="AA231" i="14"/>
  <c r="Z231" i="14"/>
  <c r="T217" i="14"/>
  <c r="V53" i="11"/>
  <c r="U217" i="14" s="1"/>
  <c r="T204" i="14"/>
  <c r="V44" i="18"/>
  <c r="U204" i="14" s="1"/>
  <c r="T176" i="14"/>
  <c r="V60" i="10"/>
  <c r="U176" i="14" s="1"/>
  <c r="V32" i="9"/>
  <c r="O148" i="14" s="1"/>
  <c r="N148" i="14"/>
  <c r="V64" i="16"/>
  <c r="AA247" i="14" s="1"/>
  <c r="Z247" i="14"/>
  <c r="AB247" i="14" s="1"/>
  <c r="AC247" i="14" s="1"/>
  <c r="T67" i="14"/>
  <c r="T38" i="4"/>
  <c r="U67" i="14" s="1"/>
  <c r="H204" i="14"/>
  <c r="V16" i="18"/>
  <c r="I204" i="14" s="1"/>
  <c r="N210" i="14"/>
  <c r="AB210" i="14" s="1"/>
  <c r="AC210" i="14" s="1"/>
  <c r="V27" i="11"/>
  <c r="O210" i="14" s="1"/>
  <c r="V7" i="11"/>
  <c r="I209" i="14" s="1"/>
  <c r="H209" i="14"/>
  <c r="N199" i="14"/>
  <c r="V199" i="14" s="1"/>
  <c r="W199" i="14" s="1"/>
  <c r="V25" i="18"/>
  <c r="O199" i="14" s="1"/>
  <c r="Z189" i="14"/>
  <c r="AB189" i="14" s="1"/>
  <c r="AC189" i="14" s="1"/>
  <c r="V97" i="10"/>
  <c r="AA189" i="14" s="1"/>
  <c r="H116" i="14"/>
  <c r="AB116" i="14" s="1"/>
  <c r="AC116" i="14" s="1"/>
  <c r="V34" i="7"/>
  <c r="I116" i="14" s="1"/>
  <c r="V7" i="7"/>
  <c r="I89" i="14" s="1"/>
  <c r="H89" i="14"/>
  <c r="AB89" i="14" s="1"/>
  <c r="AC89" i="14" s="1"/>
  <c r="V50" i="7"/>
  <c r="O98" i="14" s="1"/>
  <c r="N98" i="14"/>
  <c r="N258" i="14"/>
  <c r="AB258" i="14" s="1"/>
  <c r="AC258" i="14" s="1"/>
  <c r="V37" i="16"/>
  <c r="O258" i="14" s="1"/>
  <c r="V39" i="16"/>
  <c r="O260" i="14" s="1"/>
  <c r="N260" i="14"/>
  <c r="AB260" i="14" s="1"/>
  <c r="AC260" i="14" s="1"/>
  <c r="Z229" i="14"/>
  <c r="AA229" i="14"/>
  <c r="M56" i="19"/>
  <c r="N56" i="19" s="1"/>
  <c r="V70" i="12"/>
  <c r="AA272" i="14" s="1"/>
  <c r="Z272" i="14"/>
  <c r="N158" i="14"/>
  <c r="AB158" i="14" s="1"/>
  <c r="AC158" i="14" s="1"/>
  <c r="V42" i="9"/>
  <c r="O158" i="14" s="1"/>
  <c r="T261" i="14"/>
  <c r="V59" i="16"/>
  <c r="U261" i="14" s="1"/>
  <c r="U238" i="14"/>
  <c r="T238" i="14"/>
  <c r="V14" i="12"/>
  <c r="I273" i="14" s="1"/>
  <c r="H273" i="14"/>
  <c r="AB273" i="14" s="1"/>
  <c r="AC273" i="14" s="1"/>
  <c r="AA240" i="14"/>
  <c r="Z240" i="14"/>
  <c r="T239" i="14"/>
  <c r="U239" i="14"/>
  <c r="Z182" i="14"/>
  <c r="AB182" i="14" s="1"/>
  <c r="AC182" i="14" s="1"/>
  <c r="V90" i="10"/>
  <c r="AA182" i="14" s="1"/>
  <c r="N69" i="14"/>
  <c r="V69" i="14" s="1"/>
  <c r="T26" i="4"/>
  <c r="O69" i="14" s="1"/>
  <c r="T21" i="4"/>
  <c r="O68" i="14" s="1"/>
  <c r="N68" i="14"/>
  <c r="V19" i="11"/>
  <c r="I221" i="14" s="1"/>
  <c r="H221" i="14"/>
  <c r="N140" i="14"/>
  <c r="AB140" i="14" s="1"/>
  <c r="AC140" i="14" s="1"/>
  <c r="V48" i="8"/>
  <c r="O140" i="14" s="1"/>
  <c r="H90" i="14"/>
  <c r="V8" i="7"/>
  <c r="I90" i="14" s="1"/>
  <c r="H106" i="14"/>
  <c r="V24" i="7"/>
  <c r="I106" i="14" s="1"/>
  <c r="H35" i="14"/>
  <c r="V35" i="14" s="1"/>
  <c r="T15" i="22"/>
  <c r="I35" i="14" s="1"/>
  <c r="N254" i="14"/>
  <c r="AB254" i="14" s="1"/>
  <c r="AC254" i="14" s="1"/>
  <c r="V33" i="16"/>
  <c r="O254" i="14" s="1"/>
  <c r="H270" i="14"/>
  <c r="V11" i="12"/>
  <c r="I270" i="14" s="1"/>
  <c r="T253" i="14"/>
  <c r="V51" i="16"/>
  <c r="U253" i="14" s="1"/>
  <c r="N232" i="14"/>
  <c r="O232" i="14"/>
  <c r="I240" i="14"/>
  <c r="H240" i="14"/>
  <c r="H216" i="14"/>
  <c r="V14" i="11"/>
  <c r="I216" i="14" s="1"/>
  <c r="H200" i="14"/>
  <c r="V12" i="18"/>
  <c r="I200" i="14" s="1"/>
  <c r="H176" i="14"/>
  <c r="AB176" i="14" s="1"/>
  <c r="AC176" i="14" s="1"/>
  <c r="V12" i="10"/>
  <c r="I176" i="14" s="1"/>
  <c r="N278" i="14"/>
  <c r="AB278" i="14" s="1"/>
  <c r="AC278" i="14" s="1"/>
  <c r="V38" i="12"/>
  <c r="O278" i="14" s="1"/>
  <c r="Z190" i="14"/>
  <c r="V98" i="10"/>
  <c r="AA190" i="14" s="1"/>
  <c r="V98" i="9"/>
  <c r="AA166" i="14" s="1"/>
  <c r="Z166" i="14"/>
  <c r="AB166" i="14" s="1"/>
  <c r="AC166" i="14" s="1"/>
  <c r="AA239" i="14"/>
  <c r="Z239" i="14"/>
  <c r="N209" i="14"/>
  <c r="V26" i="11"/>
  <c r="O209" i="14" s="1"/>
  <c r="V24" i="18"/>
  <c r="O198" i="14" s="1"/>
  <c r="N198" i="14"/>
  <c r="V198" i="14" s="1"/>
  <c r="W198" i="14" s="1"/>
  <c r="T154" i="14"/>
  <c r="V62" i="9"/>
  <c r="U154" i="14" s="1"/>
  <c r="T200" i="14"/>
  <c r="V40" i="18"/>
  <c r="U200" i="14" s="1"/>
  <c r="Z188" i="14"/>
  <c r="AB188" i="14" s="1"/>
  <c r="AC188" i="14" s="1"/>
  <c r="V96" i="10"/>
  <c r="AA188" i="14" s="1"/>
  <c r="Z124" i="14"/>
  <c r="V80" i="8"/>
  <c r="AA124" i="14" s="1"/>
  <c r="T137" i="14"/>
  <c r="AB137" i="14" s="1"/>
  <c r="AC137" i="14" s="1"/>
  <c r="V69" i="8"/>
  <c r="U137" i="14" s="1"/>
  <c r="H127" i="14"/>
  <c r="AB127" i="14" s="1"/>
  <c r="AC127" i="14" s="1"/>
  <c r="V11" i="8"/>
  <c r="I127" i="14" s="1"/>
  <c r="V21" i="7"/>
  <c r="I103" i="14" s="1"/>
  <c r="H103" i="14"/>
  <c r="AB103" i="14" s="1"/>
  <c r="AC103" i="14" s="1"/>
  <c r="N8" i="14"/>
  <c r="P8" i="14" s="1"/>
  <c r="Q8" i="14" s="1"/>
  <c r="T18" i="20"/>
  <c r="O8" i="14" s="1"/>
  <c r="V46" i="7"/>
  <c r="O94" i="14" s="1"/>
  <c r="N94" i="14"/>
  <c r="AB94" i="14" s="1"/>
  <c r="AC94" i="14" s="1"/>
  <c r="N102" i="14"/>
  <c r="AB102" i="14" s="1"/>
  <c r="AC102" i="14" s="1"/>
  <c r="V54" i="7"/>
  <c r="O102" i="14" s="1"/>
  <c r="V70" i="7"/>
  <c r="O118" i="14" s="1"/>
  <c r="N118" i="14"/>
  <c r="AB118" i="14" s="1"/>
  <c r="AC118" i="14" s="1"/>
  <c r="V10" i="7"/>
  <c r="I92" i="14" s="1"/>
  <c r="H92" i="14"/>
  <c r="AB92" i="14" s="1"/>
  <c r="AC92" i="14" s="1"/>
  <c r="H108" i="14"/>
  <c r="AB108" i="14" s="1"/>
  <c r="AC108" i="14" s="1"/>
  <c r="V26" i="7"/>
  <c r="I108" i="14" s="1"/>
  <c r="V74" i="16"/>
  <c r="AA257" i="14" s="1"/>
  <c r="Z257" i="14"/>
  <c r="AB257" i="14" s="1"/>
  <c r="AC257" i="14" s="1"/>
  <c r="N250" i="14"/>
  <c r="AB250" i="14" s="1"/>
  <c r="AC250" i="14" s="1"/>
  <c r="V29" i="16"/>
  <c r="O250" i="14" s="1"/>
  <c r="V13" i="12"/>
  <c r="I272" i="14" s="1"/>
  <c r="H272" i="14"/>
  <c r="AB272" i="14" s="1"/>
  <c r="AC272" i="14" s="1"/>
  <c r="V68" i="11"/>
  <c r="AA213" i="14" s="1"/>
  <c r="Z213" i="14"/>
  <c r="AB213" i="14" s="1"/>
  <c r="AC213" i="14" s="1"/>
  <c r="V57" i="11"/>
  <c r="U221" i="14" s="1"/>
  <c r="T221" i="14"/>
  <c r="V53" i="16"/>
  <c r="U255" i="14" s="1"/>
  <c r="T255" i="14"/>
  <c r="V21" i="16"/>
  <c r="I261" i="14" s="1"/>
  <c r="H261" i="14"/>
  <c r="I236" i="14"/>
  <c r="H236" i="14"/>
  <c r="H124" i="14"/>
  <c r="V8" i="8"/>
  <c r="I124" i="14" s="1"/>
  <c r="T25" i="4"/>
  <c r="O67" i="14" s="1"/>
  <c r="N67" i="14"/>
  <c r="AA232" i="14"/>
  <c r="Z232" i="14"/>
  <c r="H238" i="14"/>
  <c r="I238" i="14"/>
  <c r="T209" i="14"/>
  <c r="V45" i="11"/>
  <c r="U209" i="14" s="1"/>
  <c r="T41" i="4"/>
  <c r="U70" i="14" s="1"/>
  <c r="T70" i="14"/>
  <c r="T20" i="20"/>
  <c r="O10" i="14" s="1"/>
  <c r="N10" i="14"/>
  <c r="P10" i="14" s="1"/>
  <c r="Q10" i="14" s="1"/>
  <c r="N216" i="14"/>
  <c r="V33" i="11"/>
  <c r="O216" i="14" s="1"/>
  <c r="Z128" i="14"/>
  <c r="V84" i="8"/>
  <c r="AA128" i="14" s="1"/>
  <c r="V73" i="8"/>
  <c r="U141" i="14" s="1"/>
  <c r="T141" i="14"/>
  <c r="AB141" i="14" s="1"/>
  <c r="AC141" i="14" s="1"/>
  <c r="T125" i="14"/>
  <c r="AB125" i="14" s="1"/>
  <c r="AC125" i="14" s="1"/>
  <c r="V57" i="8"/>
  <c r="U125" i="14" s="1"/>
  <c r="N128" i="14"/>
  <c r="AB128" i="14" s="1"/>
  <c r="AC128" i="14" s="1"/>
  <c r="V36" i="8"/>
  <c r="O128" i="14" s="1"/>
  <c r="H135" i="14"/>
  <c r="V19" i="8"/>
  <c r="I135" i="14" s="1"/>
  <c r="H220" i="14"/>
  <c r="AB220" i="14" s="1"/>
  <c r="AC220" i="14" s="1"/>
  <c r="V18" i="11"/>
  <c r="I220" i="14" s="1"/>
  <c r="V41" i="18"/>
  <c r="U201" i="14" s="1"/>
  <c r="T201" i="14"/>
  <c r="V201" i="14" s="1"/>
  <c r="W201" i="14" s="1"/>
  <c r="V21" i="18"/>
  <c r="O195" i="14" s="1"/>
  <c r="N195" i="14"/>
  <c r="V195" i="14" s="1"/>
  <c r="W195" i="14" s="1"/>
  <c r="H98" i="14"/>
  <c r="V16" i="7"/>
  <c r="I98" i="14" s="1"/>
  <c r="H114" i="14"/>
  <c r="V32" i="7"/>
  <c r="I114" i="14" s="1"/>
  <c r="H33" i="14"/>
  <c r="V33" i="14" s="1"/>
  <c r="T18" i="22"/>
  <c r="I33" i="14" s="1"/>
  <c r="T21" i="20"/>
  <c r="O11" i="14" s="1"/>
  <c r="N11" i="14"/>
  <c r="P11" i="14" s="1"/>
  <c r="Q11" i="14" s="1"/>
  <c r="H95" i="14"/>
  <c r="AB95" i="14" s="1"/>
  <c r="AC95" i="14" s="1"/>
  <c r="V13" i="7"/>
  <c r="I95" i="14" s="1"/>
  <c r="N114" i="14"/>
  <c r="V66" i="7"/>
  <c r="O114" i="14" s="1"/>
  <c r="AB219" i="14" l="1"/>
  <c r="AC219" i="14" s="1"/>
  <c r="AB164" i="14"/>
  <c r="AC164" i="14" s="1"/>
  <c r="AB133" i="14"/>
  <c r="AC133" i="14" s="1"/>
  <c r="AB266" i="14"/>
  <c r="AC266" i="14" s="1"/>
  <c r="AB135" i="14"/>
  <c r="AC135" i="14" s="1"/>
  <c r="V204" i="14"/>
  <c r="W204" i="14" s="1"/>
  <c r="AB184" i="14"/>
  <c r="AC184" i="14" s="1"/>
  <c r="AB174" i="14"/>
  <c r="AC174" i="14" s="1"/>
  <c r="AB280" i="14"/>
  <c r="AC280" i="14" s="1"/>
  <c r="V52" i="14"/>
  <c r="AB178" i="14"/>
  <c r="AC178" i="14" s="1"/>
  <c r="AB160" i="14"/>
  <c r="AC160" i="14" s="1"/>
  <c r="AB131" i="14"/>
  <c r="AC131" i="14" s="1"/>
  <c r="AB276" i="14"/>
  <c r="AC276" i="14" s="1"/>
  <c r="AB123" i="14"/>
  <c r="AC123" i="14" s="1"/>
  <c r="AB175" i="14"/>
  <c r="AC175" i="14" s="1"/>
  <c r="AB154" i="14"/>
  <c r="AC154" i="14" s="1"/>
  <c r="AB253" i="14"/>
  <c r="AC253" i="14" s="1"/>
  <c r="AB106" i="14"/>
  <c r="AC106" i="14" s="1"/>
  <c r="V70" i="14"/>
  <c r="AB255" i="14"/>
  <c r="AC255" i="14" s="1"/>
  <c r="AB190" i="14"/>
  <c r="AC190" i="14" s="1"/>
  <c r="AB270" i="14"/>
  <c r="AC270" i="14" s="1"/>
  <c r="AB90" i="14"/>
  <c r="AC90" i="14" s="1"/>
  <c r="AB148" i="14"/>
  <c r="AC148" i="14" s="1"/>
  <c r="AB249" i="14"/>
  <c r="AC249" i="14" s="1"/>
  <c r="AB228" i="14"/>
  <c r="AC228" i="14" s="1"/>
  <c r="AB230" i="14"/>
  <c r="AC230" i="14" s="1"/>
  <c r="AB149" i="14"/>
  <c r="AC149" i="14" s="1"/>
  <c r="AB172" i="14"/>
  <c r="AC172" i="14" s="1"/>
  <c r="AB274" i="14"/>
  <c r="AC274" i="14" s="1"/>
  <c r="AB139" i="14"/>
  <c r="AC139" i="14" s="1"/>
  <c r="W36" i="14"/>
  <c r="W48" i="14"/>
  <c r="W55" i="14"/>
  <c r="W52" i="14"/>
  <c r="W51" i="14"/>
  <c r="W54" i="14"/>
  <c r="W57" i="14"/>
  <c r="W53" i="14"/>
  <c r="W50" i="14"/>
  <c r="W49" i="14"/>
  <c r="W56" i="14"/>
  <c r="W39" i="14"/>
  <c r="W33" i="14"/>
  <c r="W41" i="14"/>
  <c r="W40" i="14"/>
  <c r="W42" i="14"/>
  <c r="W32" i="14"/>
  <c r="W37" i="14"/>
  <c r="W35" i="14"/>
  <c r="W34" i="14"/>
  <c r="W38" i="14"/>
  <c r="W31" i="14"/>
  <c r="W43" i="14"/>
  <c r="Q24" i="14"/>
  <c r="Q26" i="14"/>
  <c r="Q25" i="14"/>
  <c r="Q22" i="14"/>
  <c r="Q20" i="14"/>
  <c r="Q19" i="14"/>
  <c r="Q21" i="14"/>
  <c r="Q18" i="14"/>
  <c r="Q23" i="14"/>
  <c r="Q17" i="14"/>
  <c r="V64" i="14"/>
  <c r="V68" i="14"/>
  <c r="V67" i="14"/>
  <c r="V77" i="14"/>
  <c r="V79" i="14"/>
  <c r="AB240" i="14"/>
  <c r="AC240" i="14" s="1"/>
  <c r="AB231" i="14"/>
  <c r="AC231" i="14" s="1"/>
  <c r="AB241" i="14"/>
  <c r="AC241" i="14" s="1"/>
  <c r="AB234" i="14"/>
  <c r="AC234" i="14" s="1"/>
  <c r="AB236" i="14"/>
  <c r="AC236" i="14" s="1"/>
  <c r="AB229" i="14"/>
  <c r="AC229" i="14" s="1"/>
  <c r="AB235" i="14"/>
  <c r="AC235" i="14" s="1"/>
  <c r="AB238" i="14"/>
  <c r="AC238" i="14" s="1"/>
  <c r="AB232" i="14"/>
  <c r="AC232" i="14" s="1"/>
  <c r="AB239" i="14"/>
  <c r="AC239" i="14" s="1"/>
  <c r="AB242" i="14"/>
  <c r="AC242" i="14" s="1"/>
  <c r="AB221" i="14"/>
  <c r="AC221" i="14" s="1"/>
  <c r="AB216" i="14"/>
  <c r="AC216" i="14" s="1"/>
  <c r="AB217" i="14"/>
  <c r="AC217" i="14" s="1"/>
  <c r="AB114" i="14"/>
  <c r="AC114" i="14" s="1"/>
  <c r="AB261" i="14"/>
  <c r="AC261" i="14" s="1"/>
  <c r="AB98" i="14"/>
  <c r="AC98" i="14" s="1"/>
  <c r="AB124" i="14"/>
  <c r="AC124" i="14" s="1"/>
  <c r="V200" i="14"/>
  <c r="W200" i="14" s="1"/>
  <c r="AB209" i="14"/>
  <c r="AC209" i="14" s="1"/>
  <c r="W64" i="14" l="1"/>
  <c r="W70" i="14"/>
  <c r="W67" i="14"/>
  <c r="W63" i="14"/>
  <c r="W62" i="14"/>
  <c r="W68" i="14"/>
  <c r="W66" i="14"/>
  <c r="W69" i="14"/>
  <c r="W65" i="14"/>
  <c r="W77" i="14"/>
  <c r="W78" i="14"/>
  <c r="W76" i="14"/>
  <c r="W79" i="14"/>
  <c r="W75" i="14"/>
</calcChain>
</file>

<file path=xl/sharedStrings.xml><?xml version="1.0" encoding="utf-8"?>
<sst xmlns="http://schemas.openxmlformats.org/spreadsheetml/2006/main" count="2077" uniqueCount="162">
  <si>
    <t>Name</t>
  </si>
  <si>
    <t>Club</t>
  </si>
  <si>
    <t>Number</t>
  </si>
  <si>
    <t>E</t>
  </si>
  <si>
    <t>Deductions</t>
  </si>
  <si>
    <t>TOTAL</t>
  </si>
  <si>
    <t>FREE</t>
  </si>
  <si>
    <t>Average E</t>
  </si>
  <si>
    <t>HOOP</t>
  </si>
  <si>
    <t>BALL</t>
  </si>
  <si>
    <t>ROPE</t>
  </si>
  <si>
    <t>LEVEL 4 FREE</t>
  </si>
  <si>
    <t>CLUBS</t>
  </si>
  <si>
    <t>LEVEL 5 FREE</t>
  </si>
  <si>
    <t>LEVEL 7 BALL</t>
  </si>
  <si>
    <t>LEVEL 7 CLUBS</t>
  </si>
  <si>
    <t>RIBBON</t>
  </si>
  <si>
    <t>LEVEL 9 CLUBS</t>
  </si>
  <si>
    <t>LEVEL 10 HOOP</t>
  </si>
  <si>
    <t>LEVEL 10 BALL</t>
  </si>
  <si>
    <t>STAGE 3 FREE</t>
  </si>
  <si>
    <t>1st Showing</t>
  </si>
  <si>
    <t>2nd Showing</t>
  </si>
  <si>
    <t>GRADE IV GROUP</t>
  </si>
  <si>
    <t>GRADE V GROUP</t>
  </si>
  <si>
    <t>RANK</t>
  </si>
  <si>
    <t>LEVEL 8 RIBBON</t>
  </si>
  <si>
    <t>LEVEL 6 CLUBS</t>
  </si>
  <si>
    <t>LEVEL 9 RIBBON</t>
  </si>
  <si>
    <t>LEVEL 10 RIBBON</t>
  </si>
  <si>
    <t>LEVEL 10 CLUBS</t>
  </si>
  <si>
    <t>STAGE 4 HOOP</t>
  </si>
  <si>
    <t>STAGE 4 BALL</t>
  </si>
  <si>
    <t>STAGE 4 CLUBS</t>
  </si>
  <si>
    <t>STAGE 4 RIBBON</t>
  </si>
  <si>
    <t>LEVEL 8 ROPE</t>
  </si>
  <si>
    <t>D</t>
  </si>
  <si>
    <t>Average D</t>
  </si>
  <si>
    <t>Ded</t>
  </si>
  <si>
    <t>Total</t>
  </si>
  <si>
    <t>OVERALL</t>
  </si>
  <si>
    <t>Rank</t>
  </si>
  <si>
    <t>LEVEL 4</t>
  </si>
  <si>
    <t>LEVEL 5</t>
  </si>
  <si>
    <t>LEVEL 6</t>
  </si>
  <si>
    <t>LEVEL 7</t>
  </si>
  <si>
    <t>LEVEL 8</t>
  </si>
  <si>
    <t>LEVEL 9</t>
  </si>
  <si>
    <t>LEVEL 10</t>
  </si>
  <si>
    <t>STAGE 2</t>
  </si>
  <si>
    <t>STAGE 2 FREE</t>
  </si>
  <si>
    <t>STAGE 2 BALL</t>
  </si>
  <si>
    <t>STAGE 3 RIBBON</t>
  </si>
  <si>
    <t>STAGE 3</t>
  </si>
  <si>
    <t>STAGE 4</t>
  </si>
  <si>
    <t>1ST SHOWING</t>
  </si>
  <si>
    <t>2ND SHOWING</t>
  </si>
  <si>
    <t>GRADE 5 GROUP</t>
  </si>
  <si>
    <t>Names</t>
  </si>
  <si>
    <t>SPECIAL O HOOP</t>
  </si>
  <si>
    <t>SPECIAL O BALL</t>
  </si>
  <si>
    <t>SPECIAL OLYMPICS</t>
  </si>
  <si>
    <t>GRADE III GROUP</t>
  </si>
  <si>
    <t xml:space="preserve"> </t>
  </si>
  <si>
    <t>GRADE I GROUP</t>
  </si>
  <si>
    <t>GRADE II GROUP</t>
  </si>
  <si>
    <t>LEVEL 1 FREE</t>
  </si>
  <si>
    <t>LEVEL 1</t>
  </si>
  <si>
    <t>LEVEL 2 FREE</t>
  </si>
  <si>
    <t>LEVEL 2 BALL</t>
  </si>
  <si>
    <t>LEVEL 2</t>
  </si>
  <si>
    <t>LEVEL 3 FREE</t>
  </si>
  <si>
    <t>LEVEL 3 HOOP</t>
  </si>
  <si>
    <t>LEVEL 3 BALL</t>
  </si>
  <si>
    <t>LEVEL 3</t>
  </si>
  <si>
    <t>LEVEL 1 HOOP</t>
  </si>
  <si>
    <t>LEVEL 6 ROPE</t>
  </si>
  <si>
    <t>LEVEL 7 RIBBON</t>
  </si>
  <si>
    <t>LEVEL 8 HOOP</t>
  </si>
  <si>
    <t>LEVEL 9 ROPE</t>
  </si>
  <si>
    <t>JNR INT HOOP</t>
  </si>
  <si>
    <t>JNR INT CLUBS</t>
  </si>
  <si>
    <t>JNR INT RIBBON</t>
  </si>
  <si>
    <t>JUNIOR INTERNATIONAL</t>
  </si>
  <si>
    <t>SENIOR INTERNATIONAL</t>
  </si>
  <si>
    <t>SNR INT HOOP</t>
  </si>
  <si>
    <t>SNR INT BALL</t>
  </si>
  <si>
    <t>SNR INT CLUBS</t>
  </si>
  <si>
    <t>SNR INT RIBBON</t>
  </si>
  <si>
    <t>AF</t>
  </si>
  <si>
    <t>TF</t>
  </si>
  <si>
    <t>Average TF</t>
  </si>
  <si>
    <t>Average AF</t>
  </si>
  <si>
    <t>DGA</t>
  </si>
  <si>
    <t>(D+(10-(AF+TF))-Ded) = Total</t>
  </si>
  <si>
    <t>LEVEL 4 HOOP</t>
  </si>
  <si>
    <t>LEVEL 4 RIBBON</t>
  </si>
  <si>
    <t>LEVEL 5 ROPE</t>
  </si>
  <si>
    <t>LEVEL 5 RIBBON</t>
  </si>
  <si>
    <t>LEVEL 6 BALL</t>
  </si>
  <si>
    <t>LEVEL 7 ROPE</t>
  </si>
  <si>
    <t>LEVEL 8 BALL</t>
  </si>
  <si>
    <t>LEVEL 9 HOOP</t>
  </si>
  <si>
    <t>STAGE 2 ROPE</t>
  </si>
  <si>
    <t>STAGE 3 ROPE</t>
  </si>
  <si>
    <t>STAGE 3 BALL</t>
  </si>
  <si>
    <t>JNR INT ROPE</t>
  </si>
  <si>
    <t>GRADE VI GROUP</t>
  </si>
  <si>
    <t>GRADE 6 GROUP</t>
  </si>
  <si>
    <t>Otago Invitational</t>
  </si>
  <si>
    <t>17th May 2015</t>
  </si>
  <si>
    <t>Safira McAnally</t>
  </si>
  <si>
    <t>Honey Henare</t>
  </si>
  <si>
    <t>Maddy McKay</t>
  </si>
  <si>
    <t>Heidi Brook</t>
  </si>
  <si>
    <t>Hermione Sparks</t>
  </si>
  <si>
    <t>Shanti Kara</t>
  </si>
  <si>
    <t>GGI</t>
  </si>
  <si>
    <t>Eva Robertson</t>
  </si>
  <si>
    <t>Tiana Stout-Roden</t>
  </si>
  <si>
    <t>Ashlynn Prent</t>
  </si>
  <si>
    <t>Paige Carr</t>
  </si>
  <si>
    <t>Emma Boult</t>
  </si>
  <si>
    <t>Gemma Cagney</t>
  </si>
  <si>
    <t>Georgia Tomlinson</t>
  </si>
  <si>
    <t>Georgia Clark</t>
  </si>
  <si>
    <t>Erin O'Neill</t>
  </si>
  <si>
    <t>Liddy Grounds</t>
  </si>
  <si>
    <t>Ciarstyn Williams</t>
  </si>
  <si>
    <t>Madison Himburg</t>
  </si>
  <si>
    <t>Brooke Cathro</t>
  </si>
  <si>
    <t>Olivia Adam</t>
  </si>
  <si>
    <t>Jessica Allen-LeCocq</t>
  </si>
  <si>
    <t>Vivienne Lau</t>
  </si>
  <si>
    <t>Taryn Fox</t>
  </si>
  <si>
    <t>Charlotte McKinlay</t>
  </si>
  <si>
    <t>Sophie Smith</t>
  </si>
  <si>
    <t>Alyssa Tomlinson</t>
  </si>
  <si>
    <t>Sophie Broadley</t>
  </si>
  <si>
    <t>Keira Clark</t>
  </si>
  <si>
    <t>Kate Coates</t>
  </si>
  <si>
    <t>Amelia Simpson</t>
  </si>
  <si>
    <t>Ella-Rose Capil</t>
  </si>
  <si>
    <t>Florence Marshall</t>
  </si>
  <si>
    <t>Georgia Broadley</t>
  </si>
  <si>
    <t>Caitlin O'Brien</t>
  </si>
  <si>
    <t>Eva Spence</t>
  </si>
  <si>
    <t>Lucy Hayward</t>
  </si>
  <si>
    <t>Cassie Bloem</t>
  </si>
  <si>
    <t>Anna Aitcheson</t>
  </si>
  <si>
    <t>Jessica Christie</t>
  </si>
  <si>
    <t>Ruby McFadgen</t>
  </si>
  <si>
    <t>Ruby Rastrick</t>
  </si>
  <si>
    <t>Ruby Cameron</t>
  </si>
  <si>
    <t>Neila McDowell</t>
  </si>
  <si>
    <t>Sophie Turner</t>
  </si>
  <si>
    <t>Ali Bloem</t>
  </si>
  <si>
    <t>Isabel Brown</t>
  </si>
  <si>
    <t>Sofia Amer</t>
  </si>
  <si>
    <t>Therese Tili</t>
  </si>
  <si>
    <t>LEVEL2 ROPE</t>
  </si>
  <si>
    <t>Lilly Bosma-Pryde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</si>
</sst>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6"/>
      <name val="Arial"/>
      <family val="2"/>
    </font>
    <font>
      <sz val="20"/>
      <color indexed="8"/>
      <name val="Arial"/>
      <family val="2"/>
    </font>
    <font>
      <b/>
      <sz val="20"/>
      <color indexed="8"/>
      <name val="Arial"/>
      <family val="2"/>
    </font>
    <font>
      <sz val="20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22"/>
      <color indexed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1" fontId="6" fillId="0" borderId="0" xfId="0" applyNumberFormat="1" applyFont="1"/>
    <xf numFmtId="0" fontId="7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shrinkToFit="1"/>
    </xf>
    <xf numFmtId="1" fontId="6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shrinkToFit="1"/>
    </xf>
    <xf numFmtId="0" fontId="1" fillId="0" borderId="0" xfId="0" applyFont="1" applyAlignment="1"/>
    <xf numFmtId="0" fontId="1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4" fillId="4" borderId="2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FF5050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B3" sqref="B3"/>
    </sheetView>
  </sheetViews>
  <sheetFormatPr defaultRowHeight="15" x14ac:dyDescent="0.25"/>
  <cols>
    <col min="1" max="1" width="2" bestFit="1" customWidth="1"/>
    <col min="2" max="2" width="9.140625" style="80"/>
    <col min="3" max="3" width="24.5703125" style="80" bestFit="1" customWidth="1"/>
    <col min="4" max="4" width="9.140625" style="80"/>
    <col min="5" max="14" width="5.5703125" bestFit="1" customWidth="1"/>
    <col min="15" max="15" width="10.42578125" bestFit="1" customWidth="1"/>
    <col min="16" max="16" width="11.5703125" bestFit="1" customWidth="1"/>
    <col min="17" max="17" width="11.42578125" bestFit="1" customWidth="1"/>
    <col min="18" max="18" width="11" bestFit="1" customWidth="1"/>
    <col min="19" max="19" width="7.140625" bestFit="1" customWidth="1"/>
    <col min="20" max="20" width="7" bestFit="1" customWidth="1"/>
  </cols>
  <sheetData>
    <row r="1" spans="1:20" s="3" customFormat="1" ht="15.75" x14ac:dyDescent="0.25">
      <c r="B1" s="41" t="str">
        <f>'Summary Indv'!A1</f>
        <v>Otago Invitational</v>
      </c>
      <c r="C1" s="5"/>
      <c r="D1" s="5"/>
    </row>
    <row r="2" spans="1:20" s="3" customFormat="1" ht="15.75" x14ac:dyDescent="0.25">
      <c r="B2" s="41" t="str">
        <f>'Summary Indv'!A2</f>
        <v>17th May 2015</v>
      </c>
      <c r="C2" s="5"/>
      <c r="D2" s="5"/>
    </row>
    <row r="3" spans="1:20" s="3" customFormat="1" ht="12.75" x14ac:dyDescent="0.25">
      <c r="B3" s="5"/>
      <c r="C3" s="5"/>
      <c r="D3" s="5"/>
    </row>
    <row r="4" spans="1:20" s="3" customFormat="1" ht="12.75" x14ac:dyDescent="0.25">
      <c r="B4" s="6" t="s">
        <v>60</v>
      </c>
      <c r="C4" s="54"/>
      <c r="D4" s="5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"/>
    </row>
    <row r="5" spans="1:20" s="3" customFormat="1" ht="12.75" x14ac:dyDescent="0.25">
      <c r="B5" s="6"/>
      <c r="C5" s="54"/>
      <c r="D5" s="5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4"/>
    </row>
    <row r="6" spans="1:20" s="11" customFormat="1" ht="12.75" x14ac:dyDescent="0.25">
      <c r="A6" s="10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89</v>
      </c>
      <c r="H6" s="10" t="s">
        <v>90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37</v>
      </c>
      <c r="P6" s="10" t="s">
        <v>92</v>
      </c>
      <c r="Q6" s="10" t="s">
        <v>91</v>
      </c>
      <c r="R6" s="10" t="s">
        <v>4</v>
      </c>
      <c r="S6" s="10" t="s">
        <v>5</v>
      </c>
      <c r="T6" s="10" t="s">
        <v>25</v>
      </c>
    </row>
    <row r="7" spans="1:20" s="3" customFormat="1" ht="12.75" x14ac:dyDescent="0.25">
      <c r="A7" s="13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 t="e">
        <f t="shared" ref="O7:O12" si="0">TRUNC(AVERAGE(E7:F7),3)</f>
        <v>#DIV/0!</v>
      </c>
      <c r="P7" s="12" t="e">
        <f t="shared" ref="P7:Q12" si="1">TRUNC(MEDIAN(G7,I7,K7,M7),3)</f>
        <v>#NUM!</v>
      </c>
      <c r="Q7" s="12" t="e">
        <f t="shared" si="1"/>
        <v>#NUM!</v>
      </c>
      <c r="R7" s="12"/>
      <c r="S7" s="12" t="e">
        <f t="shared" ref="S7:S12" si="2">TRUNC((O7+(10-(P7+Q7))-R7),3)</f>
        <v>#DIV/0!</v>
      </c>
      <c r="T7" s="13" t="e">
        <f t="shared" ref="T7:T12" si="3">RANK(S7,$S$7:$S$12)</f>
        <v>#DIV/0!</v>
      </c>
    </row>
    <row r="8" spans="1:20" s="3" customFormat="1" ht="12.75" x14ac:dyDescent="0.25">
      <c r="A8" s="13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 t="e">
        <f t="shared" si="0"/>
        <v>#DIV/0!</v>
      </c>
      <c r="P8" s="12" t="e">
        <f t="shared" si="1"/>
        <v>#NUM!</v>
      </c>
      <c r="Q8" s="12" t="e">
        <f t="shared" si="1"/>
        <v>#NUM!</v>
      </c>
      <c r="R8" s="12"/>
      <c r="S8" s="12" t="e">
        <f t="shared" si="2"/>
        <v>#DIV/0!</v>
      </c>
      <c r="T8" s="13" t="e">
        <f t="shared" si="3"/>
        <v>#DIV/0!</v>
      </c>
    </row>
    <row r="9" spans="1:20" s="3" customFormat="1" ht="12.75" x14ac:dyDescent="0.25">
      <c r="A9" s="13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 t="e">
        <f t="shared" si="0"/>
        <v>#DIV/0!</v>
      </c>
      <c r="P9" s="12" t="e">
        <f t="shared" si="1"/>
        <v>#NUM!</v>
      </c>
      <c r="Q9" s="12" t="e">
        <f t="shared" si="1"/>
        <v>#NUM!</v>
      </c>
      <c r="R9" s="12"/>
      <c r="S9" s="12" t="e">
        <f t="shared" si="2"/>
        <v>#DIV/0!</v>
      </c>
      <c r="T9" s="13" t="e">
        <f t="shared" si="3"/>
        <v>#DIV/0!</v>
      </c>
    </row>
    <row r="10" spans="1:20" s="3" customFormat="1" ht="12.75" x14ac:dyDescent="0.25">
      <c r="A10" s="13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 t="e">
        <f t="shared" si="0"/>
        <v>#DIV/0!</v>
      </c>
      <c r="P10" s="12" t="e">
        <f t="shared" si="1"/>
        <v>#NUM!</v>
      </c>
      <c r="Q10" s="12" t="e">
        <f t="shared" si="1"/>
        <v>#NUM!</v>
      </c>
      <c r="R10" s="12"/>
      <c r="S10" s="12" t="e">
        <f t="shared" si="2"/>
        <v>#DIV/0!</v>
      </c>
      <c r="T10" s="13" t="e">
        <f t="shared" si="3"/>
        <v>#DIV/0!</v>
      </c>
    </row>
    <row r="11" spans="1:20" s="3" customFormat="1" ht="12.75" x14ac:dyDescent="0.25">
      <c r="A11" s="13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 t="e">
        <f t="shared" si="0"/>
        <v>#DIV/0!</v>
      </c>
      <c r="P11" s="12" t="e">
        <f t="shared" si="1"/>
        <v>#NUM!</v>
      </c>
      <c r="Q11" s="12" t="e">
        <f t="shared" si="1"/>
        <v>#NUM!</v>
      </c>
      <c r="R11" s="12"/>
      <c r="S11" s="12" t="e">
        <f t="shared" si="2"/>
        <v>#DIV/0!</v>
      </c>
      <c r="T11" s="13" t="e">
        <f t="shared" si="3"/>
        <v>#DIV/0!</v>
      </c>
    </row>
    <row r="12" spans="1:20" s="3" customFormat="1" ht="12.75" x14ac:dyDescent="0.25">
      <c r="A12" s="13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 t="e">
        <f t="shared" si="0"/>
        <v>#DIV/0!</v>
      </c>
      <c r="P12" s="12" t="e">
        <f t="shared" si="1"/>
        <v>#NUM!</v>
      </c>
      <c r="Q12" s="12" t="e">
        <f t="shared" si="1"/>
        <v>#NUM!</v>
      </c>
      <c r="R12" s="12"/>
      <c r="S12" s="12" t="e">
        <f t="shared" si="2"/>
        <v>#DIV/0!</v>
      </c>
      <c r="T12" s="13" t="e">
        <f t="shared" si="3"/>
        <v>#DIV/0!</v>
      </c>
    </row>
    <row r="14" spans="1:20" s="3" customFormat="1" ht="12.75" x14ac:dyDescent="0.25">
      <c r="A14" s="4"/>
      <c r="B14" s="6" t="s">
        <v>59</v>
      </c>
      <c r="C14" s="54"/>
      <c r="D14" s="54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4"/>
    </row>
    <row r="15" spans="1:20" s="3" customFormat="1" ht="12.75" x14ac:dyDescent="0.25">
      <c r="A15" s="4"/>
      <c r="B15" s="6"/>
      <c r="C15" s="54"/>
      <c r="D15" s="54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4"/>
    </row>
    <row r="16" spans="1:20" s="11" customFormat="1" ht="12.75" x14ac:dyDescent="0.25">
      <c r="A16" s="10"/>
      <c r="B16" s="79" t="s">
        <v>2</v>
      </c>
      <c r="C16" s="70" t="s">
        <v>0</v>
      </c>
      <c r="D16" s="79" t="s">
        <v>1</v>
      </c>
      <c r="E16" s="10" t="s">
        <v>36</v>
      </c>
      <c r="F16" s="10" t="s">
        <v>36</v>
      </c>
      <c r="G16" s="10" t="s">
        <v>89</v>
      </c>
      <c r="H16" s="10" t="s">
        <v>90</v>
      </c>
      <c r="I16" s="10" t="s">
        <v>89</v>
      </c>
      <c r="J16" s="10" t="s">
        <v>90</v>
      </c>
      <c r="K16" s="10" t="s">
        <v>89</v>
      </c>
      <c r="L16" s="10" t="s">
        <v>90</v>
      </c>
      <c r="M16" s="10" t="s">
        <v>89</v>
      </c>
      <c r="N16" s="10" t="s">
        <v>90</v>
      </c>
      <c r="O16" s="10" t="s">
        <v>37</v>
      </c>
      <c r="P16" s="10" t="s">
        <v>92</v>
      </c>
      <c r="Q16" s="10" t="s">
        <v>91</v>
      </c>
      <c r="R16" s="10" t="s">
        <v>4</v>
      </c>
      <c r="S16" s="10" t="s">
        <v>5</v>
      </c>
      <c r="T16" s="10" t="s">
        <v>25</v>
      </c>
    </row>
    <row r="17" spans="1:20" s="3" customFormat="1" ht="12.75" x14ac:dyDescent="0.25">
      <c r="A17" s="13">
        <v>1</v>
      </c>
      <c r="B17" s="42"/>
      <c r="C17" s="4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 t="e">
        <f t="shared" ref="O17:O22" si="4">TRUNC(AVERAGE(E17:F17),3)</f>
        <v>#DIV/0!</v>
      </c>
      <c r="P17" s="12" t="e">
        <f t="shared" ref="P17:Q22" si="5">TRUNC(MEDIAN(G17,I17,K17,M17),3)</f>
        <v>#NUM!</v>
      </c>
      <c r="Q17" s="12" t="e">
        <f t="shared" si="5"/>
        <v>#NUM!</v>
      </c>
      <c r="R17" s="12"/>
      <c r="S17" s="12" t="e">
        <f t="shared" ref="S17:S22" si="6">TRUNC((O17+(10-(P17+Q17))-R17),3)</f>
        <v>#DIV/0!</v>
      </c>
      <c r="T17" s="13" t="e">
        <f t="shared" ref="T17:T22" si="7">RANK(S17,$S$17:$S$22)</f>
        <v>#DIV/0!</v>
      </c>
    </row>
    <row r="18" spans="1:20" s="3" customFormat="1" ht="12.75" x14ac:dyDescent="0.25">
      <c r="A18" s="13">
        <v>2</v>
      </c>
      <c r="B18" s="42"/>
      <c r="C18" s="4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 t="e">
        <f t="shared" si="4"/>
        <v>#DIV/0!</v>
      </c>
      <c r="P18" s="12" t="e">
        <f t="shared" si="5"/>
        <v>#NUM!</v>
      </c>
      <c r="Q18" s="12" t="e">
        <f t="shared" si="5"/>
        <v>#NUM!</v>
      </c>
      <c r="R18" s="12"/>
      <c r="S18" s="12" t="e">
        <f t="shared" si="6"/>
        <v>#DIV/0!</v>
      </c>
      <c r="T18" s="13" t="e">
        <f t="shared" si="7"/>
        <v>#DIV/0!</v>
      </c>
    </row>
    <row r="19" spans="1:20" x14ac:dyDescent="0.25">
      <c r="A19" s="13">
        <v>3</v>
      </c>
      <c r="B19" s="42"/>
      <c r="C19" s="4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e">
        <f t="shared" si="4"/>
        <v>#DIV/0!</v>
      </c>
      <c r="P19" s="12" t="e">
        <f t="shared" si="5"/>
        <v>#NUM!</v>
      </c>
      <c r="Q19" s="12" t="e">
        <f t="shared" si="5"/>
        <v>#NUM!</v>
      </c>
      <c r="R19" s="12"/>
      <c r="S19" s="12" t="e">
        <f t="shared" si="6"/>
        <v>#DIV/0!</v>
      </c>
      <c r="T19" s="13" t="e">
        <f t="shared" si="7"/>
        <v>#DIV/0!</v>
      </c>
    </row>
    <row r="20" spans="1:20" x14ac:dyDescent="0.25">
      <c r="A20" s="13">
        <v>4</v>
      </c>
      <c r="B20" s="42"/>
      <c r="C20" s="4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 t="e">
        <f t="shared" si="4"/>
        <v>#DIV/0!</v>
      </c>
      <c r="P20" s="12" t="e">
        <f t="shared" si="5"/>
        <v>#NUM!</v>
      </c>
      <c r="Q20" s="12" t="e">
        <f t="shared" si="5"/>
        <v>#NUM!</v>
      </c>
      <c r="R20" s="12"/>
      <c r="S20" s="12" t="e">
        <f t="shared" si="6"/>
        <v>#DIV/0!</v>
      </c>
      <c r="T20" s="13" t="e">
        <f t="shared" si="7"/>
        <v>#DIV/0!</v>
      </c>
    </row>
    <row r="21" spans="1:20" x14ac:dyDescent="0.25">
      <c r="A21" s="13">
        <v>5</v>
      </c>
      <c r="B21" s="42"/>
      <c r="C21" s="4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 t="e">
        <f t="shared" si="4"/>
        <v>#DIV/0!</v>
      </c>
      <c r="P21" s="12" t="e">
        <f t="shared" si="5"/>
        <v>#NUM!</v>
      </c>
      <c r="Q21" s="12" t="e">
        <f t="shared" si="5"/>
        <v>#NUM!</v>
      </c>
      <c r="R21" s="12"/>
      <c r="S21" s="12" t="e">
        <f t="shared" si="6"/>
        <v>#DIV/0!</v>
      </c>
      <c r="T21" s="13" t="e">
        <f t="shared" si="7"/>
        <v>#DIV/0!</v>
      </c>
    </row>
    <row r="22" spans="1:20" x14ac:dyDescent="0.25">
      <c r="A22" s="13">
        <v>6</v>
      </c>
      <c r="B22" s="42"/>
      <c r="C22" s="42"/>
      <c r="D22" s="4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 t="e">
        <f t="shared" si="4"/>
        <v>#DIV/0!</v>
      </c>
      <c r="P22" s="12" t="e">
        <f t="shared" si="5"/>
        <v>#NUM!</v>
      </c>
      <c r="Q22" s="12" t="e">
        <f t="shared" si="5"/>
        <v>#NUM!</v>
      </c>
      <c r="R22" s="12"/>
      <c r="S22" s="12" t="e">
        <f t="shared" si="6"/>
        <v>#DIV/0!</v>
      </c>
      <c r="T22" s="13" t="e">
        <f t="shared" si="7"/>
        <v>#DIV/0!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topLeftCell="A77" zoomScaleNormal="100" workbookViewId="0">
      <selection activeCell="V79" sqref="V79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79</v>
      </c>
    </row>
    <row r="5" spans="1:22" x14ac:dyDescent="0.25">
      <c r="B5" s="6"/>
    </row>
    <row r="6" spans="1:22" s="56" customFormat="1" x14ac:dyDescent="0.25">
      <c r="A6" s="79"/>
      <c r="B6" s="83" t="s">
        <v>2</v>
      </c>
      <c r="C6" s="83" t="s">
        <v>0</v>
      </c>
      <c r="D6" s="83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6" si="0">RANK(U7,$U$7:$U$26)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6" si="1">TRUNC(MEDIAN(E8:H8),3)</f>
        <v>#NUM!</v>
      </c>
      <c r="R8" s="53" t="e">
        <f t="shared" ref="R8:S26" si="2">TRUNC(MEDIAN(I8,K8,M8,O8),3)</f>
        <v>#NUM!</v>
      </c>
      <c r="S8" s="53" t="e">
        <f t="shared" si="2"/>
        <v>#NUM!</v>
      </c>
      <c r="T8" s="53"/>
      <c r="U8" s="53" t="e">
        <f t="shared" ref="U8:U26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A22" s="57">
        <v>16</v>
      </c>
      <c r="B22" s="42"/>
      <c r="C22" s="22"/>
      <c r="D22" s="4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 t="shared" si="1"/>
        <v>#NUM!</v>
      </c>
      <c r="R22" s="53" t="e">
        <f t="shared" si="2"/>
        <v>#NUM!</v>
      </c>
      <c r="S22" s="53" t="e">
        <f t="shared" si="2"/>
        <v>#NUM!</v>
      </c>
      <c r="T22" s="53"/>
      <c r="U22" s="53" t="e">
        <f t="shared" si="3"/>
        <v>#NUM!</v>
      </c>
      <c r="V22" s="13" t="e">
        <f t="shared" si="0"/>
        <v>#NUM!</v>
      </c>
    </row>
    <row r="23" spans="1:22" x14ac:dyDescent="0.25">
      <c r="A23" s="57">
        <v>17</v>
      </c>
      <c r="B23" s="42"/>
      <c r="C23" s="22"/>
      <c r="D23" s="4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53" t="e">
        <f t="shared" si="1"/>
        <v>#NUM!</v>
      </c>
      <c r="R23" s="53" t="e">
        <f t="shared" si="2"/>
        <v>#NUM!</v>
      </c>
      <c r="S23" s="53" t="e">
        <f t="shared" si="2"/>
        <v>#NUM!</v>
      </c>
      <c r="T23" s="53"/>
      <c r="U23" s="53" t="e">
        <f t="shared" si="3"/>
        <v>#NUM!</v>
      </c>
      <c r="V23" s="13" t="e">
        <f t="shared" si="0"/>
        <v>#NUM!</v>
      </c>
    </row>
    <row r="24" spans="1:22" x14ac:dyDescent="0.25">
      <c r="A24" s="57">
        <v>18</v>
      </c>
      <c r="B24" s="42"/>
      <c r="C24" s="22"/>
      <c r="D24" s="4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53" t="e">
        <f t="shared" si="1"/>
        <v>#NUM!</v>
      </c>
      <c r="R24" s="53" t="e">
        <f t="shared" si="2"/>
        <v>#NUM!</v>
      </c>
      <c r="S24" s="53" t="e">
        <f t="shared" si="2"/>
        <v>#NUM!</v>
      </c>
      <c r="T24" s="53"/>
      <c r="U24" s="53" t="e">
        <f t="shared" si="3"/>
        <v>#NUM!</v>
      </c>
      <c r="V24" s="13" t="e">
        <f t="shared" si="0"/>
        <v>#NUM!</v>
      </c>
    </row>
    <row r="25" spans="1:22" x14ac:dyDescent="0.25">
      <c r="A25" s="57">
        <v>19</v>
      </c>
      <c r="B25" s="42"/>
      <c r="C25" s="22"/>
      <c r="D25" s="4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53" t="e">
        <f t="shared" si="1"/>
        <v>#NUM!</v>
      </c>
      <c r="R25" s="53" t="e">
        <f t="shared" si="2"/>
        <v>#NUM!</v>
      </c>
      <c r="S25" s="53" t="e">
        <f t="shared" si="2"/>
        <v>#NUM!</v>
      </c>
      <c r="T25" s="53"/>
      <c r="U25" s="53" t="e">
        <f t="shared" si="3"/>
        <v>#NUM!</v>
      </c>
      <c r="V25" s="13" t="e">
        <f t="shared" si="0"/>
        <v>#NUM!</v>
      </c>
    </row>
    <row r="26" spans="1:22" x14ac:dyDescent="0.25">
      <c r="A26" s="57">
        <v>20</v>
      </c>
      <c r="B26" s="42"/>
      <c r="C26" s="22"/>
      <c r="D26" s="4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 t="shared" si="1"/>
        <v>#NUM!</v>
      </c>
      <c r="R26" s="53" t="e">
        <f>TRUNC(MEDIAN(I26,K26,M26,O26),3)</f>
        <v>#NUM!</v>
      </c>
      <c r="S26" s="53" t="e">
        <f t="shared" si="2"/>
        <v>#NUM!</v>
      </c>
      <c r="T26" s="53"/>
      <c r="U26" s="53" t="e">
        <f t="shared" si="3"/>
        <v>#NUM!</v>
      </c>
      <c r="V26" s="13" t="e">
        <f t="shared" si="0"/>
        <v>#NUM!</v>
      </c>
    </row>
    <row r="27" spans="1:22" x14ac:dyDescent="0.25">
      <c r="B27" s="14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</row>
    <row r="28" spans="1:22" x14ac:dyDescent="0.25">
      <c r="B28" s="55" t="s">
        <v>102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</row>
    <row r="29" spans="1:22" x14ac:dyDescent="0.25">
      <c r="B29" s="14"/>
      <c r="C29" s="14"/>
      <c r="D29" s="14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</row>
    <row r="30" spans="1:22" s="56" customFormat="1" x14ac:dyDescent="0.25">
      <c r="A30" s="79"/>
      <c r="B30" s="83" t="s">
        <v>2</v>
      </c>
      <c r="C30" s="83" t="s">
        <v>0</v>
      </c>
      <c r="D30" s="83" t="s">
        <v>1</v>
      </c>
      <c r="E30" s="10" t="s">
        <v>36</v>
      </c>
      <c r="F30" s="10" t="s">
        <v>36</v>
      </c>
      <c r="G30" s="10" t="s">
        <v>36</v>
      </c>
      <c r="H30" s="10" t="s">
        <v>36</v>
      </c>
      <c r="I30" s="10" t="s">
        <v>89</v>
      </c>
      <c r="J30" s="10" t="s">
        <v>90</v>
      </c>
      <c r="K30" s="10" t="s">
        <v>89</v>
      </c>
      <c r="L30" s="10" t="s">
        <v>90</v>
      </c>
      <c r="M30" s="10" t="s">
        <v>89</v>
      </c>
      <c r="N30" s="10" t="s">
        <v>90</v>
      </c>
      <c r="O30" s="10" t="s">
        <v>89</v>
      </c>
      <c r="P30" s="10" t="s">
        <v>90</v>
      </c>
      <c r="Q30" s="10" t="s">
        <v>37</v>
      </c>
      <c r="R30" s="10" t="s">
        <v>92</v>
      </c>
      <c r="S30" s="10" t="s">
        <v>91</v>
      </c>
      <c r="T30" s="58" t="s">
        <v>4</v>
      </c>
      <c r="U30" s="58" t="s">
        <v>5</v>
      </c>
      <c r="V30" s="10" t="s">
        <v>25</v>
      </c>
    </row>
    <row r="31" spans="1:22" x14ac:dyDescent="0.25">
      <c r="A31" s="57">
        <v>1</v>
      </c>
      <c r="B31" s="42">
        <f>B7</f>
        <v>0</v>
      </c>
      <c r="C31" s="42">
        <f>C7</f>
        <v>0</v>
      </c>
      <c r="D31" s="42">
        <f>D7</f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>TRUNC(MEDIAN(E31:H31),3)</f>
        <v>#NUM!</v>
      </c>
      <c r="R31" s="53" t="e">
        <f>TRUNC(MEDIAN(I31,K31,M31,O31),3)</f>
        <v>#NUM!</v>
      </c>
      <c r="S31" s="53" t="e">
        <f>TRUNC(MEDIAN(J31,L31,N31,P31),3)</f>
        <v>#NUM!</v>
      </c>
      <c r="T31" s="53"/>
      <c r="U31" s="53" t="e">
        <f>TRUNC((Q31+(10-(R31+S31))-T31),3)</f>
        <v>#NUM!</v>
      </c>
      <c r="V31" s="13" t="e">
        <f t="shared" ref="V31:V50" si="4">RANK(U31,$U$31:$U$50)</f>
        <v>#NUM!</v>
      </c>
    </row>
    <row r="32" spans="1:22" x14ac:dyDescent="0.25">
      <c r="A32" s="57">
        <v>2</v>
      </c>
      <c r="B32" s="42">
        <f t="shared" ref="B32:D47" si="5">B8</f>
        <v>0</v>
      </c>
      <c r="C32" s="42">
        <f t="shared" si="5"/>
        <v>0</v>
      </c>
      <c r="D32" s="42">
        <f t="shared" si="5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ref="Q32:Q50" si="6">TRUNC(MEDIAN(E32:H32),3)</f>
        <v>#NUM!</v>
      </c>
      <c r="R32" s="53" t="e">
        <f t="shared" ref="R32:S50" si="7">TRUNC(MEDIAN(I32,K32,M32,O32),3)</f>
        <v>#NUM!</v>
      </c>
      <c r="S32" s="53" t="e">
        <f t="shared" si="7"/>
        <v>#NUM!</v>
      </c>
      <c r="T32" s="53"/>
      <c r="U32" s="53" t="e">
        <f t="shared" ref="U32:U50" si="8">TRUNC((Q32+(10-(R32+S32))-T32),3)</f>
        <v>#NUM!</v>
      </c>
      <c r="V32" s="13" t="e">
        <f t="shared" si="4"/>
        <v>#NUM!</v>
      </c>
    </row>
    <row r="33" spans="1:22" x14ac:dyDescent="0.25">
      <c r="A33" s="57">
        <v>3</v>
      </c>
      <c r="B33" s="42">
        <f t="shared" si="5"/>
        <v>0</v>
      </c>
      <c r="C33" s="42">
        <f t="shared" si="5"/>
        <v>0</v>
      </c>
      <c r="D33" s="42">
        <f t="shared" si="5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7"/>
        <v>#NUM!</v>
      </c>
      <c r="T33" s="53"/>
      <c r="U33" s="53" t="e">
        <f t="shared" si="8"/>
        <v>#NUM!</v>
      </c>
      <c r="V33" s="13" t="e">
        <f t="shared" si="4"/>
        <v>#NUM!</v>
      </c>
    </row>
    <row r="34" spans="1:22" x14ac:dyDescent="0.25">
      <c r="A34" s="57">
        <v>4</v>
      </c>
      <c r="B34" s="42">
        <f t="shared" si="5"/>
        <v>0</v>
      </c>
      <c r="C34" s="42">
        <f t="shared" si="5"/>
        <v>0</v>
      </c>
      <c r="D34" s="42">
        <f t="shared" si="5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7"/>
        <v>#NUM!</v>
      </c>
      <c r="T34" s="53"/>
      <c r="U34" s="53" t="e">
        <f t="shared" si="8"/>
        <v>#NUM!</v>
      </c>
      <c r="V34" s="13" t="e">
        <f t="shared" si="4"/>
        <v>#NUM!</v>
      </c>
    </row>
    <row r="35" spans="1:22" x14ac:dyDescent="0.25">
      <c r="A35" s="57">
        <v>5</v>
      </c>
      <c r="B35" s="42">
        <f t="shared" si="5"/>
        <v>0</v>
      </c>
      <c r="C35" s="42">
        <f t="shared" si="5"/>
        <v>0</v>
      </c>
      <c r="D35" s="42">
        <f t="shared" si="5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7"/>
        <v>#NUM!</v>
      </c>
      <c r="T35" s="53"/>
      <c r="U35" s="53" t="e">
        <f t="shared" si="8"/>
        <v>#NUM!</v>
      </c>
      <c r="V35" s="13" t="e">
        <f t="shared" si="4"/>
        <v>#NUM!</v>
      </c>
    </row>
    <row r="36" spans="1:22" x14ac:dyDescent="0.25">
      <c r="A36" s="57">
        <v>6</v>
      </c>
      <c r="B36" s="42">
        <f t="shared" si="5"/>
        <v>0</v>
      </c>
      <c r="C36" s="42">
        <f t="shared" si="5"/>
        <v>0</v>
      </c>
      <c r="D36" s="42">
        <f t="shared" si="5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7"/>
        <v>#NUM!</v>
      </c>
      <c r="T36" s="53"/>
      <c r="U36" s="53" t="e">
        <f t="shared" si="8"/>
        <v>#NUM!</v>
      </c>
      <c r="V36" s="13" t="e">
        <f t="shared" si="4"/>
        <v>#NUM!</v>
      </c>
    </row>
    <row r="37" spans="1:22" x14ac:dyDescent="0.25">
      <c r="A37" s="57">
        <v>7</v>
      </c>
      <c r="B37" s="42">
        <f t="shared" si="5"/>
        <v>0</v>
      </c>
      <c r="C37" s="42">
        <f t="shared" si="5"/>
        <v>0</v>
      </c>
      <c r="D37" s="42">
        <f t="shared" si="5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7"/>
        <v>#NUM!</v>
      </c>
      <c r="T37" s="53"/>
      <c r="U37" s="53" t="e">
        <f t="shared" si="8"/>
        <v>#NUM!</v>
      </c>
      <c r="V37" s="13" t="e">
        <f t="shared" si="4"/>
        <v>#NUM!</v>
      </c>
    </row>
    <row r="38" spans="1:22" x14ac:dyDescent="0.25">
      <c r="A38" s="57">
        <v>8</v>
      </c>
      <c r="B38" s="42">
        <f t="shared" si="5"/>
        <v>0</v>
      </c>
      <c r="C38" s="42">
        <f t="shared" si="5"/>
        <v>0</v>
      </c>
      <c r="D38" s="42">
        <f t="shared" si="5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7"/>
        <v>#NUM!</v>
      </c>
      <c r="T38" s="53"/>
      <c r="U38" s="53" t="e">
        <f t="shared" si="8"/>
        <v>#NUM!</v>
      </c>
      <c r="V38" s="13" t="e">
        <f t="shared" si="4"/>
        <v>#NUM!</v>
      </c>
    </row>
    <row r="39" spans="1:22" x14ac:dyDescent="0.25">
      <c r="A39" s="57">
        <v>9</v>
      </c>
      <c r="B39" s="42">
        <f t="shared" si="5"/>
        <v>0</v>
      </c>
      <c r="C39" s="42">
        <f t="shared" si="5"/>
        <v>0</v>
      </c>
      <c r="D39" s="42">
        <f t="shared" si="5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7"/>
        <v>#NUM!</v>
      </c>
      <c r="T39" s="53"/>
      <c r="U39" s="53" t="e">
        <f t="shared" si="8"/>
        <v>#NUM!</v>
      </c>
      <c r="V39" s="13" t="e">
        <f t="shared" si="4"/>
        <v>#NUM!</v>
      </c>
    </row>
    <row r="40" spans="1:22" x14ac:dyDescent="0.25">
      <c r="A40" s="57">
        <v>10</v>
      </c>
      <c r="B40" s="42">
        <f t="shared" si="5"/>
        <v>0</v>
      </c>
      <c r="C40" s="42">
        <f t="shared" si="5"/>
        <v>0</v>
      </c>
      <c r="D40" s="42">
        <f t="shared" si="5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7"/>
        <v>#NUM!</v>
      </c>
      <c r="T40" s="53"/>
      <c r="U40" s="53" t="e">
        <f t="shared" si="8"/>
        <v>#NUM!</v>
      </c>
      <c r="V40" s="13" t="e">
        <f t="shared" si="4"/>
        <v>#NUM!</v>
      </c>
    </row>
    <row r="41" spans="1:22" x14ac:dyDescent="0.25">
      <c r="A41" s="57">
        <v>11</v>
      </c>
      <c r="B41" s="42">
        <f t="shared" si="5"/>
        <v>0</v>
      </c>
      <c r="C41" s="42">
        <f t="shared" si="5"/>
        <v>0</v>
      </c>
      <c r="D41" s="42">
        <f t="shared" si="5"/>
        <v>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53" t="e">
        <f t="shared" si="6"/>
        <v>#NUM!</v>
      </c>
      <c r="R41" s="53" t="e">
        <f t="shared" si="7"/>
        <v>#NUM!</v>
      </c>
      <c r="S41" s="53" t="e">
        <f t="shared" si="7"/>
        <v>#NUM!</v>
      </c>
      <c r="T41" s="53"/>
      <c r="U41" s="53" t="e">
        <f t="shared" si="8"/>
        <v>#NUM!</v>
      </c>
      <c r="V41" s="13" t="e">
        <f t="shared" si="4"/>
        <v>#NUM!</v>
      </c>
    </row>
    <row r="42" spans="1:22" x14ac:dyDescent="0.25">
      <c r="A42" s="57">
        <v>12</v>
      </c>
      <c r="B42" s="42">
        <f t="shared" si="5"/>
        <v>0</v>
      </c>
      <c r="C42" s="42">
        <f t="shared" si="5"/>
        <v>0</v>
      </c>
      <c r="D42" s="42">
        <f t="shared" si="5"/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53" t="e">
        <f t="shared" si="6"/>
        <v>#NUM!</v>
      </c>
      <c r="R42" s="53" t="e">
        <f t="shared" si="7"/>
        <v>#NUM!</v>
      </c>
      <c r="S42" s="53" t="e">
        <f t="shared" si="7"/>
        <v>#NUM!</v>
      </c>
      <c r="T42" s="53"/>
      <c r="U42" s="53" t="e">
        <f t="shared" si="8"/>
        <v>#NUM!</v>
      </c>
      <c r="V42" s="13" t="e">
        <f t="shared" si="4"/>
        <v>#NUM!</v>
      </c>
    </row>
    <row r="43" spans="1:22" x14ac:dyDescent="0.25">
      <c r="A43" s="57">
        <v>13</v>
      </c>
      <c r="B43" s="42">
        <f t="shared" si="5"/>
        <v>0</v>
      </c>
      <c r="C43" s="42">
        <f t="shared" si="5"/>
        <v>0</v>
      </c>
      <c r="D43" s="42">
        <f t="shared" si="5"/>
        <v>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53" t="e">
        <f t="shared" si="6"/>
        <v>#NUM!</v>
      </c>
      <c r="R43" s="53" t="e">
        <f t="shared" si="7"/>
        <v>#NUM!</v>
      </c>
      <c r="S43" s="53" t="e">
        <f t="shared" si="7"/>
        <v>#NUM!</v>
      </c>
      <c r="T43" s="53"/>
      <c r="U43" s="53" t="e">
        <f t="shared" si="8"/>
        <v>#NUM!</v>
      </c>
      <c r="V43" s="13" t="e">
        <f t="shared" si="4"/>
        <v>#NUM!</v>
      </c>
    </row>
    <row r="44" spans="1:22" x14ac:dyDescent="0.25">
      <c r="A44" s="57">
        <v>14</v>
      </c>
      <c r="B44" s="42">
        <f t="shared" si="5"/>
        <v>0</v>
      </c>
      <c r="C44" s="42">
        <f t="shared" si="5"/>
        <v>0</v>
      </c>
      <c r="D44" s="42">
        <f t="shared" si="5"/>
        <v>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53" t="e">
        <f t="shared" si="6"/>
        <v>#NUM!</v>
      </c>
      <c r="R44" s="53" t="e">
        <f t="shared" si="7"/>
        <v>#NUM!</v>
      </c>
      <c r="S44" s="53" t="e">
        <f t="shared" si="7"/>
        <v>#NUM!</v>
      </c>
      <c r="T44" s="53"/>
      <c r="U44" s="53" t="e">
        <f t="shared" si="8"/>
        <v>#NUM!</v>
      </c>
      <c r="V44" s="13" t="e">
        <f t="shared" si="4"/>
        <v>#NUM!</v>
      </c>
    </row>
    <row r="45" spans="1:22" x14ac:dyDescent="0.25">
      <c r="A45" s="57">
        <v>15</v>
      </c>
      <c r="B45" s="42">
        <f t="shared" si="5"/>
        <v>0</v>
      </c>
      <c r="C45" s="42">
        <f t="shared" si="5"/>
        <v>0</v>
      </c>
      <c r="D45" s="42">
        <f t="shared" si="5"/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 t="shared" si="6"/>
        <v>#NUM!</v>
      </c>
      <c r="R45" s="53" t="e">
        <f t="shared" si="7"/>
        <v>#NUM!</v>
      </c>
      <c r="S45" s="53" t="e">
        <f t="shared" si="7"/>
        <v>#NUM!</v>
      </c>
      <c r="T45" s="53"/>
      <c r="U45" s="53" t="e">
        <f t="shared" si="8"/>
        <v>#NUM!</v>
      </c>
      <c r="V45" s="13" t="e">
        <f t="shared" si="4"/>
        <v>#NUM!</v>
      </c>
    </row>
    <row r="46" spans="1:22" x14ac:dyDescent="0.25">
      <c r="A46" s="57">
        <v>16</v>
      </c>
      <c r="B46" s="42">
        <f t="shared" si="5"/>
        <v>0</v>
      </c>
      <c r="C46" s="42">
        <f t="shared" si="5"/>
        <v>0</v>
      </c>
      <c r="D46" s="42">
        <f t="shared" si="5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si="6"/>
        <v>#NUM!</v>
      </c>
      <c r="R46" s="53" t="e">
        <f t="shared" si="7"/>
        <v>#NUM!</v>
      </c>
      <c r="S46" s="53" t="e">
        <f t="shared" si="7"/>
        <v>#NUM!</v>
      </c>
      <c r="T46" s="53"/>
      <c r="U46" s="53" t="e">
        <f t="shared" si="8"/>
        <v>#NUM!</v>
      </c>
      <c r="V46" s="13" t="e">
        <f t="shared" si="4"/>
        <v>#NUM!</v>
      </c>
    </row>
    <row r="47" spans="1:22" x14ac:dyDescent="0.25">
      <c r="A47" s="57">
        <v>17</v>
      </c>
      <c r="B47" s="42">
        <f t="shared" si="5"/>
        <v>0</v>
      </c>
      <c r="C47" s="42">
        <f t="shared" si="5"/>
        <v>0</v>
      </c>
      <c r="D47" s="42">
        <f t="shared" si="5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6"/>
        <v>#NUM!</v>
      </c>
      <c r="R47" s="53" t="e">
        <f t="shared" si="7"/>
        <v>#NUM!</v>
      </c>
      <c r="S47" s="53" t="e">
        <f t="shared" si="7"/>
        <v>#NUM!</v>
      </c>
      <c r="T47" s="53"/>
      <c r="U47" s="53" t="e">
        <f t="shared" si="8"/>
        <v>#NUM!</v>
      </c>
      <c r="V47" s="13" t="e">
        <f t="shared" si="4"/>
        <v>#NUM!</v>
      </c>
    </row>
    <row r="48" spans="1:22" x14ac:dyDescent="0.25">
      <c r="A48" s="57">
        <v>18</v>
      </c>
      <c r="B48" s="42">
        <f t="shared" ref="B48:D50" si="9">B24</f>
        <v>0</v>
      </c>
      <c r="C48" s="42">
        <f t="shared" si="9"/>
        <v>0</v>
      </c>
      <c r="D48" s="42">
        <f t="shared" si="9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6"/>
        <v>#NUM!</v>
      </c>
      <c r="R48" s="53" t="e">
        <f t="shared" si="7"/>
        <v>#NUM!</v>
      </c>
      <c r="S48" s="53" t="e">
        <f t="shared" si="7"/>
        <v>#NUM!</v>
      </c>
      <c r="T48" s="53"/>
      <c r="U48" s="53" t="e">
        <f t="shared" si="8"/>
        <v>#NUM!</v>
      </c>
      <c r="V48" s="13" t="e">
        <f t="shared" si="4"/>
        <v>#NUM!</v>
      </c>
    </row>
    <row r="49" spans="1:22" x14ac:dyDescent="0.25">
      <c r="A49" s="57">
        <v>19</v>
      </c>
      <c r="B49" s="57">
        <f t="shared" si="9"/>
        <v>0</v>
      </c>
      <c r="C49" s="57">
        <f t="shared" si="9"/>
        <v>0</v>
      </c>
      <c r="D49" s="57">
        <f t="shared" si="9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6"/>
        <v>#NUM!</v>
      </c>
      <c r="R49" s="53" t="e">
        <f t="shared" si="7"/>
        <v>#NUM!</v>
      </c>
      <c r="S49" s="53" t="e">
        <f t="shared" si="7"/>
        <v>#NUM!</v>
      </c>
      <c r="T49" s="53"/>
      <c r="U49" s="53" t="e">
        <f t="shared" si="8"/>
        <v>#NUM!</v>
      </c>
      <c r="V49" s="13" t="e">
        <f t="shared" si="4"/>
        <v>#NUM!</v>
      </c>
    </row>
    <row r="50" spans="1:22" x14ac:dyDescent="0.25">
      <c r="A50" s="57">
        <v>20</v>
      </c>
      <c r="B50" s="57">
        <f t="shared" si="9"/>
        <v>0</v>
      </c>
      <c r="C50" s="57">
        <f t="shared" si="9"/>
        <v>0</v>
      </c>
      <c r="D50" s="57">
        <f t="shared" si="9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6"/>
        <v>#NUM!</v>
      </c>
      <c r="R50" s="53" t="e">
        <f t="shared" si="7"/>
        <v>#NUM!</v>
      </c>
      <c r="S50" s="53" t="e">
        <f t="shared" si="7"/>
        <v>#NUM!</v>
      </c>
      <c r="T50" s="53"/>
      <c r="U50" s="53" t="e">
        <f t="shared" si="8"/>
        <v>#NUM!</v>
      </c>
      <c r="V50" s="13" t="e">
        <f t="shared" si="4"/>
        <v>#NUM!</v>
      </c>
    </row>
    <row r="51" spans="1:22" x14ac:dyDescent="0.25">
      <c r="B51" s="14"/>
      <c r="C51" s="14"/>
      <c r="D51" s="14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</row>
    <row r="52" spans="1:22" x14ac:dyDescent="0.25">
      <c r="B52" s="55" t="s">
        <v>17</v>
      </c>
      <c r="C52" s="14"/>
      <c r="D52" s="14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</row>
    <row r="53" spans="1:22" x14ac:dyDescent="0.25">
      <c r="B53" s="14"/>
      <c r="C53" s="14"/>
      <c r="D53" s="14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</row>
    <row r="54" spans="1:22" s="56" customFormat="1" x14ac:dyDescent="0.25">
      <c r="A54" s="79"/>
      <c r="B54" s="83" t="s">
        <v>2</v>
      </c>
      <c r="C54" s="83" t="s">
        <v>0</v>
      </c>
      <c r="D54" s="83" t="s">
        <v>1</v>
      </c>
      <c r="E54" s="10" t="s">
        <v>36</v>
      </c>
      <c r="F54" s="10" t="s">
        <v>36</v>
      </c>
      <c r="G54" s="10" t="s">
        <v>36</v>
      </c>
      <c r="H54" s="10" t="s">
        <v>36</v>
      </c>
      <c r="I54" s="10" t="s">
        <v>89</v>
      </c>
      <c r="J54" s="10" t="s">
        <v>90</v>
      </c>
      <c r="K54" s="10" t="s">
        <v>89</v>
      </c>
      <c r="L54" s="10" t="s">
        <v>90</v>
      </c>
      <c r="M54" s="10" t="s">
        <v>89</v>
      </c>
      <c r="N54" s="10" t="s">
        <v>90</v>
      </c>
      <c r="O54" s="10" t="s">
        <v>89</v>
      </c>
      <c r="P54" s="10" t="s">
        <v>90</v>
      </c>
      <c r="Q54" s="10" t="s">
        <v>37</v>
      </c>
      <c r="R54" s="10" t="s">
        <v>92</v>
      </c>
      <c r="S54" s="10" t="s">
        <v>91</v>
      </c>
      <c r="T54" s="58" t="s">
        <v>4</v>
      </c>
      <c r="U54" s="58" t="s">
        <v>5</v>
      </c>
      <c r="V54" s="10" t="s">
        <v>25</v>
      </c>
    </row>
    <row r="55" spans="1:22" x14ac:dyDescent="0.25">
      <c r="A55" s="57">
        <v>1</v>
      </c>
      <c r="B55" s="42">
        <f>B7</f>
        <v>0</v>
      </c>
      <c r="C55" s="42">
        <f>C7</f>
        <v>0</v>
      </c>
      <c r="D55" s="42">
        <f>D7</f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>TRUNC(MEDIAN(E55:H55),3)</f>
        <v>#NUM!</v>
      </c>
      <c r="R55" s="53" t="e">
        <f>TRUNC(MEDIAN(I55,K55,M55,O55),3)</f>
        <v>#NUM!</v>
      </c>
      <c r="S55" s="53" t="e">
        <f>TRUNC(MEDIAN(J55,L55,N55,P55),3)</f>
        <v>#NUM!</v>
      </c>
      <c r="T55" s="53"/>
      <c r="U55" s="53" t="e">
        <f>TRUNC((Q55+(10-(R55+S55))-T55),3)</f>
        <v>#NUM!</v>
      </c>
      <c r="V55" s="13" t="e">
        <f t="shared" ref="V55:V74" si="10">RANK(U55,$U$55:$U$74)</f>
        <v>#NUM!</v>
      </c>
    </row>
    <row r="56" spans="1:22" x14ac:dyDescent="0.25">
      <c r="A56" s="57">
        <v>2</v>
      </c>
      <c r="B56" s="42">
        <f t="shared" ref="B56:D71" si="11">B8</f>
        <v>0</v>
      </c>
      <c r="C56" s="42">
        <f t="shared" si="11"/>
        <v>0</v>
      </c>
      <c r="D56" s="42">
        <f t="shared" si="11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ref="Q56:Q74" si="12">TRUNC(MEDIAN(E56:H56),3)</f>
        <v>#NUM!</v>
      </c>
      <c r="R56" s="53" t="e">
        <f t="shared" ref="R56:S74" si="13">TRUNC(MEDIAN(I56,K56,M56,O56),3)</f>
        <v>#NUM!</v>
      </c>
      <c r="S56" s="53" t="e">
        <f t="shared" si="13"/>
        <v>#NUM!</v>
      </c>
      <c r="T56" s="53"/>
      <c r="U56" s="53" t="e">
        <f t="shared" ref="U56:U74" si="14">TRUNC((Q56+(10-(R56+S56))-T56),3)</f>
        <v>#NUM!</v>
      </c>
      <c r="V56" s="13" t="e">
        <f t="shared" si="10"/>
        <v>#NUM!</v>
      </c>
    </row>
    <row r="57" spans="1:22" x14ac:dyDescent="0.25">
      <c r="A57" s="57">
        <v>3</v>
      </c>
      <c r="B57" s="42">
        <f t="shared" si="11"/>
        <v>0</v>
      </c>
      <c r="C57" s="42">
        <f t="shared" si="11"/>
        <v>0</v>
      </c>
      <c r="D57" s="42">
        <f t="shared" si="11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2"/>
        <v>#NUM!</v>
      </c>
      <c r="R57" s="53" t="e">
        <f t="shared" si="13"/>
        <v>#NUM!</v>
      </c>
      <c r="S57" s="53" t="e">
        <f t="shared" si="13"/>
        <v>#NUM!</v>
      </c>
      <c r="T57" s="53"/>
      <c r="U57" s="53" t="e">
        <f t="shared" si="14"/>
        <v>#NUM!</v>
      </c>
      <c r="V57" s="13" t="e">
        <f t="shared" si="10"/>
        <v>#NUM!</v>
      </c>
    </row>
    <row r="58" spans="1:22" x14ac:dyDescent="0.25">
      <c r="A58" s="57">
        <v>4</v>
      </c>
      <c r="B58" s="42">
        <f t="shared" si="11"/>
        <v>0</v>
      </c>
      <c r="C58" s="42">
        <f t="shared" si="11"/>
        <v>0</v>
      </c>
      <c r="D58" s="42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2"/>
        <v>#NUM!</v>
      </c>
      <c r="R58" s="53" t="e">
        <f t="shared" si="13"/>
        <v>#NUM!</v>
      </c>
      <c r="S58" s="53" t="e">
        <f t="shared" si="13"/>
        <v>#NUM!</v>
      </c>
      <c r="T58" s="53"/>
      <c r="U58" s="53" t="e">
        <f t="shared" si="14"/>
        <v>#NUM!</v>
      </c>
      <c r="V58" s="13" t="e">
        <f t="shared" si="10"/>
        <v>#NUM!</v>
      </c>
    </row>
    <row r="59" spans="1:22" x14ac:dyDescent="0.25">
      <c r="A59" s="57">
        <v>5</v>
      </c>
      <c r="B59" s="42">
        <f t="shared" si="11"/>
        <v>0</v>
      </c>
      <c r="C59" s="42">
        <f t="shared" si="11"/>
        <v>0</v>
      </c>
      <c r="D59" s="42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2"/>
        <v>#NUM!</v>
      </c>
      <c r="R59" s="53" t="e">
        <f t="shared" si="13"/>
        <v>#NUM!</v>
      </c>
      <c r="S59" s="53" t="e">
        <f t="shared" si="13"/>
        <v>#NUM!</v>
      </c>
      <c r="T59" s="53"/>
      <c r="U59" s="53" t="e">
        <f t="shared" si="14"/>
        <v>#NUM!</v>
      </c>
      <c r="V59" s="13" t="e">
        <f t="shared" si="10"/>
        <v>#NUM!</v>
      </c>
    </row>
    <row r="60" spans="1:22" x14ac:dyDescent="0.25">
      <c r="A60" s="57">
        <v>6</v>
      </c>
      <c r="B60" s="42">
        <f t="shared" si="11"/>
        <v>0</v>
      </c>
      <c r="C60" s="42">
        <f t="shared" si="11"/>
        <v>0</v>
      </c>
      <c r="D60" s="42">
        <f t="shared" si="11"/>
        <v>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53" t="e">
        <f t="shared" si="12"/>
        <v>#NUM!</v>
      </c>
      <c r="R60" s="53" t="e">
        <f t="shared" si="13"/>
        <v>#NUM!</v>
      </c>
      <c r="S60" s="53" t="e">
        <f t="shared" si="13"/>
        <v>#NUM!</v>
      </c>
      <c r="T60" s="53"/>
      <c r="U60" s="53" t="e">
        <f t="shared" si="14"/>
        <v>#NUM!</v>
      </c>
      <c r="V60" s="13" t="e">
        <f t="shared" si="10"/>
        <v>#NUM!</v>
      </c>
    </row>
    <row r="61" spans="1:22" x14ac:dyDescent="0.25">
      <c r="A61" s="57">
        <v>7</v>
      </c>
      <c r="B61" s="42">
        <f t="shared" si="11"/>
        <v>0</v>
      </c>
      <c r="C61" s="42">
        <f t="shared" si="11"/>
        <v>0</v>
      </c>
      <c r="D61" s="42">
        <f t="shared" si="11"/>
        <v>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53" t="e">
        <f t="shared" si="12"/>
        <v>#NUM!</v>
      </c>
      <c r="R61" s="53" t="e">
        <f t="shared" si="13"/>
        <v>#NUM!</v>
      </c>
      <c r="S61" s="53" t="e">
        <f t="shared" si="13"/>
        <v>#NUM!</v>
      </c>
      <c r="T61" s="53"/>
      <c r="U61" s="53" t="e">
        <f t="shared" si="14"/>
        <v>#NUM!</v>
      </c>
      <c r="V61" s="13" t="e">
        <f t="shared" si="10"/>
        <v>#NUM!</v>
      </c>
    </row>
    <row r="62" spans="1:22" x14ac:dyDescent="0.25">
      <c r="A62" s="57">
        <v>8</v>
      </c>
      <c r="B62" s="57">
        <f t="shared" si="11"/>
        <v>0</v>
      </c>
      <c r="C62" s="57">
        <f t="shared" si="11"/>
        <v>0</v>
      </c>
      <c r="D62" s="57">
        <f t="shared" si="11"/>
        <v>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53" t="e">
        <f t="shared" si="12"/>
        <v>#NUM!</v>
      </c>
      <c r="R62" s="53" t="e">
        <f t="shared" si="13"/>
        <v>#NUM!</v>
      </c>
      <c r="S62" s="53" t="e">
        <f t="shared" si="13"/>
        <v>#NUM!</v>
      </c>
      <c r="T62" s="53"/>
      <c r="U62" s="53" t="e">
        <f t="shared" si="14"/>
        <v>#NUM!</v>
      </c>
      <c r="V62" s="13" t="e">
        <f t="shared" si="10"/>
        <v>#NUM!</v>
      </c>
    </row>
    <row r="63" spans="1:22" x14ac:dyDescent="0.25">
      <c r="A63" s="57">
        <v>9</v>
      </c>
      <c r="B63" s="57">
        <f t="shared" si="11"/>
        <v>0</v>
      </c>
      <c r="C63" s="57">
        <f t="shared" si="11"/>
        <v>0</v>
      </c>
      <c r="D63" s="57">
        <f t="shared" si="11"/>
        <v>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53" t="e">
        <f t="shared" si="12"/>
        <v>#NUM!</v>
      </c>
      <c r="R63" s="53" t="e">
        <f t="shared" si="13"/>
        <v>#NUM!</v>
      </c>
      <c r="S63" s="53" t="e">
        <f t="shared" si="13"/>
        <v>#NUM!</v>
      </c>
      <c r="T63" s="53"/>
      <c r="U63" s="53" t="e">
        <f t="shared" si="14"/>
        <v>#NUM!</v>
      </c>
      <c r="V63" s="13" t="e">
        <f t="shared" si="10"/>
        <v>#NUM!</v>
      </c>
    </row>
    <row r="64" spans="1:22" x14ac:dyDescent="0.25">
      <c r="A64" s="57">
        <v>10</v>
      </c>
      <c r="B64" s="57">
        <f t="shared" si="11"/>
        <v>0</v>
      </c>
      <c r="C64" s="57">
        <f t="shared" si="11"/>
        <v>0</v>
      </c>
      <c r="D64" s="57">
        <f t="shared" si="11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 t="shared" si="12"/>
        <v>#NUM!</v>
      </c>
      <c r="R64" s="53" t="e">
        <f t="shared" si="13"/>
        <v>#NUM!</v>
      </c>
      <c r="S64" s="53" t="e">
        <f t="shared" si="13"/>
        <v>#NUM!</v>
      </c>
      <c r="T64" s="53"/>
      <c r="U64" s="53" t="e">
        <f t="shared" si="14"/>
        <v>#NUM!</v>
      </c>
      <c r="V64" s="13" t="e">
        <f t="shared" si="10"/>
        <v>#NUM!</v>
      </c>
    </row>
    <row r="65" spans="1:22" x14ac:dyDescent="0.25">
      <c r="A65" s="57">
        <v>11</v>
      </c>
      <c r="B65" s="57">
        <f t="shared" si="11"/>
        <v>0</v>
      </c>
      <c r="C65" s="57">
        <f t="shared" si="11"/>
        <v>0</v>
      </c>
      <c r="D65" s="57">
        <f t="shared" si="11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si="12"/>
        <v>#NUM!</v>
      </c>
      <c r="R65" s="53" t="e">
        <f t="shared" si="13"/>
        <v>#NUM!</v>
      </c>
      <c r="S65" s="53" t="e">
        <f t="shared" si="13"/>
        <v>#NUM!</v>
      </c>
      <c r="T65" s="53"/>
      <c r="U65" s="53" t="e">
        <f t="shared" si="14"/>
        <v>#NUM!</v>
      </c>
      <c r="V65" s="13" t="e">
        <f t="shared" si="10"/>
        <v>#NUM!</v>
      </c>
    </row>
    <row r="66" spans="1:22" x14ac:dyDescent="0.25">
      <c r="A66" s="57">
        <v>12</v>
      </c>
      <c r="B66" s="57">
        <f t="shared" si="11"/>
        <v>0</v>
      </c>
      <c r="C66" s="57">
        <f t="shared" si="11"/>
        <v>0</v>
      </c>
      <c r="D66" s="57">
        <f t="shared" si="11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2"/>
        <v>#NUM!</v>
      </c>
      <c r="R66" s="53" t="e">
        <f t="shared" si="13"/>
        <v>#NUM!</v>
      </c>
      <c r="S66" s="53" t="e">
        <f t="shared" si="13"/>
        <v>#NUM!</v>
      </c>
      <c r="T66" s="53"/>
      <c r="U66" s="53" t="e">
        <f t="shared" si="14"/>
        <v>#NUM!</v>
      </c>
      <c r="V66" s="13" t="e">
        <f t="shared" si="10"/>
        <v>#NUM!</v>
      </c>
    </row>
    <row r="67" spans="1:22" x14ac:dyDescent="0.25">
      <c r="A67" s="57">
        <v>13</v>
      </c>
      <c r="B67" s="57">
        <f t="shared" si="11"/>
        <v>0</v>
      </c>
      <c r="C67" s="57">
        <f t="shared" si="11"/>
        <v>0</v>
      </c>
      <c r="D67" s="57">
        <f t="shared" si="11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2"/>
        <v>#NUM!</v>
      </c>
      <c r="R67" s="53" t="e">
        <f t="shared" si="13"/>
        <v>#NUM!</v>
      </c>
      <c r="S67" s="53" t="e">
        <f t="shared" si="13"/>
        <v>#NUM!</v>
      </c>
      <c r="T67" s="53"/>
      <c r="U67" s="53" t="e">
        <f t="shared" si="14"/>
        <v>#NUM!</v>
      </c>
      <c r="V67" s="13" t="e">
        <f t="shared" si="10"/>
        <v>#NUM!</v>
      </c>
    </row>
    <row r="68" spans="1:22" x14ac:dyDescent="0.25">
      <c r="A68" s="57">
        <v>14</v>
      </c>
      <c r="B68" s="57">
        <f t="shared" si="11"/>
        <v>0</v>
      </c>
      <c r="C68" s="57">
        <f t="shared" si="11"/>
        <v>0</v>
      </c>
      <c r="D68" s="57">
        <f t="shared" si="11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2"/>
        <v>#NUM!</v>
      </c>
      <c r="R68" s="53" t="e">
        <f t="shared" si="13"/>
        <v>#NUM!</v>
      </c>
      <c r="S68" s="53" t="e">
        <f t="shared" si="13"/>
        <v>#NUM!</v>
      </c>
      <c r="T68" s="53"/>
      <c r="U68" s="53" t="e">
        <f t="shared" si="14"/>
        <v>#NUM!</v>
      </c>
      <c r="V68" s="13" t="e">
        <f t="shared" si="10"/>
        <v>#NUM!</v>
      </c>
    </row>
    <row r="69" spans="1:22" x14ac:dyDescent="0.25">
      <c r="A69" s="57">
        <v>15</v>
      </c>
      <c r="B69" s="57">
        <f t="shared" si="11"/>
        <v>0</v>
      </c>
      <c r="C69" s="57">
        <f t="shared" si="11"/>
        <v>0</v>
      </c>
      <c r="D69" s="57">
        <f t="shared" si="11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2"/>
        <v>#NUM!</v>
      </c>
      <c r="R69" s="53" t="e">
        <f t="shared" si="13"/>
        <v>#NUM!</v>
      </c>
      <c r="S69" s="53" t="e">
        <f t="shared" si="13"/>
        <v>#NUM!</v>
      </c>
      <c r="T69" s="53"/>
      <c r="U69" s="53" t="e">
        <f t="shared" si="14"/>
        <v>#NUM!</v>
      </c>
      <c r="V69" s="13" t="e">
        <f t="shared" si="10"/>
        <v>#NUM!</v>
      </c>
    </row>
    <row r="70" spans="1:22" x14ac:dyDescent="0.25">
      <c r="A70" s="57">
        <v>16</v>
      </c>
      <c r="B70" s="57">
        <f t="shared" si="11"/>
        <v>0</v>
      </c>
      <c r="C70" s="57">
        <f t="shared" si="11"/>
        <v>0</v>
      </c>
      <c r="D70" s="57">
        <f t="shared" si="11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2"/>
        <v>#NUM!</v>
      </c>
      <c r="R70" s="53" t="e">
        <f t="shared" si="13"/>
        <v>#NUM!</v>
      </c>
      <c r="S70" s="53" t="e">
        <f t="shared" si="13"/>
        <v>#NUM!</v>
      </c>
      <c r="T70" s="53"/>
      <c r="U70" s="53" t="e">
        <f t="shared" si="14"/>
        <v>#NUM!</v>
      </c>
      <c r="V70" s="13" t="e">
        <f t="shared" si="10"/>
        <v>#NUM!</v>
      </c>
    </row>
    <row r="71" spans="1:22" x14ac:dyDescent="0.25">
      <c r="A71" s="57">
        <v>17</v>
      </c>
      <c r="B71" s="57">
        <f t="shared" si="11"/>
        <v>0</v>
      </c>
      <c r="C71" s="57">
        <f t="shared" si="11"/>
        <v>0</v>
      </c>
      <c r="D71" s="57">
        <f t="shared" si="11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2"/>
        <v>#NUM!</v>
      </c>
      <c r="R71" s="53" t="e">
        <f t="shared" si="13"/>
        <v>#NUM!</v>
      </c>
      <c r="S71" s="53" t="e">
        <f t="shared" si="13"/>
        <v>#NUM!</v>
      </c>
      <c r="T71" s="53"/>
      <c r="U71" s="53" t="e">
        <f t="shared" si="14"/>
        <v>#NUM!</v>
      </c>
      <c r="V71" s="13" t="e">
        <f t="shared" si="10"/>
        <v>#NUM!</v>
      </c>
    </row>
    <row r="72" spans="1:22" x14ac:dyDescent="0.25">
      <c r="A72" s="57">
        <v>18</v>
      </c>
      <c r="B72" s="57">
        <f t="shared" ref="B72:D74" si="15">B24</f>
        <v>0</v>
      </c>
      <c r="C72" s="57">
        <f t="shared" si="15"/>
        <v>0</v>
      </c>
      <c r="D72" s="57">
        <f t="shared" si="15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2"/>
        <v>#NUM!</v>
      </c>
      <c r="R72" s="53" t="e">
        <f t="shared" si="13"/>
        <v>#NUM!</v>
      </c>
      <c r="S72" s="53" t="e">
        <f t="shared" si="13"/>
        <v>#NUM!</v>
      </c>
      <c r="T72" s="53"/>
      <c r="U72" s="53" t="e">
        <f t="shared" si="14"/>
        <v>#NUM!</v>
      </c>
      <c r="V72" s="13" t="e">
        <f t="shared" si="10"/>
        <v>#NUM!</v>
      </c>
    </row>
    <row r="73" spans="1:22" x14ac:dyDescent="0.25">
      <c r="A73" s="57">
        <v>19</v>
      </c>
      <c r="B73" s="57">
        <f t="shared" si="15"/>
        <v>0</v>
      </c>
      <c r="C73" s="57">
        <f t="shared" si="15"/>
        <v>0</v>
      </c>
      <c r="D73" s="57">
        <f t="shared" si="15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2"/>
        <v>#NUM!</v>
      </c>
      <c r="R73" s="53" t="e">
        <f t="shared" si="13"/>
        <v>#NUM!</v>
      </c>
      <c r="S73" s="53" t="e">
        <f t="shared" si="13"/>
        <v>#NUM!</v>
      </c>
      <c r="T73" s="53"/>
      <c r="U73" s="53" t="e">
        <f t="shared" si="14"/>
        <v>#NUM!</v>
      </c>
      <c r="V73" s="13" t="e">
        <f t="shared" si="10"/>
        <v>#NUM!</v>
      </c>
    </row>
    <row r="74" spans="1:22" x14ac:dyDescent="0.25">
      <c r="A74" s="57">
        <v>20</v>
      </c>
      <c r="B74" s="57">
        <f t="shared" si="15"/>
        <v>0</v>
      </c>
      <c r="C74" s="57">
        <f t="shared" si="15"/>
        <v>0</v>
      </c>
      <c r="D74" s="57">
        <f t="shared" si="15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2"/>
        <v>#NUM!</v>
      </c>
      <c r="R74" s="53" t="e">
        <f t="shared" si="13"/>
        <v>#NUM!</v>
      </c>
      <c r="S74" s="53" t="e">
        <f t="shared" si="13"/>
        <v>#NUM!</v>
      </c>
      <c r="T74" s="53"/>
      <c r="U74" s="53" t="e">
        <f t="shared" si="14"/>
        <v>#NUM!</v>
      </c>
      <c r="V74" s="13" t="e">
        <f t="shared" si="10"/>
        <v>#NUM!</v>
      </c>
    </row>
    <row r="76" spans="1:22" x14ac:dyDescent="0.25">
      <c r="B76" s="55" t="s">
        <v>28</v>
      </c>
      <c r="C76" s="14"/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</row>
    <row r="77" spans="1:22" x14ac:dyDescent="0.25">
      <c r="B77" s="14"/>
      <c r="C77" s="14"/>
      <c r="D77" s="1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22" s="56" customFormat="1" x14ac:dyDescent="0.25">
      <c r="A78" s="79"/>
      <c r="B78" s="83" t="s">
        <v>2</v>
      </c>
      <c r="C78" s="83" t="s">
        <v>0</v>
      </c>
      <c r="D78" s="83" t="s">
        <v>1</v>
      </c>
      <c r="E78" s="10" t="s">
        <v>36</v>
      </c>
      <c r="F78" s="10" t="s">
        <v>36</v>
      </c>
      <c r="G78" s="10" t="s">
        <v>36</v>
      </c>
      <c r="H78" s="10" t="s">
        <v>36</v>
      </c>
      <c r="I78" s="10" t="s">
        <v>89</v>
      </c>
      <c r="J78" s="10" t="s">
        <v>90</v>
      </c>
      <c r="K78" s="10" t="s">
        <v>89</v>
      </c>
      <c r="L78" s="10" t="s">
        <v>90</v>
      </c>
      <c r="M78" s="10" t="s">
        <v>89</v>
      </c>
      <c r="N78" s="10" t="s">
        <v>90</v>
      </c>
      <c r="O78" s="10" t="s">
        <v>89</v>
      </c>
      <c r="P78" s="10" t="s">
        <v>90</v>
      </c>
      <c r="Q78" s="10" t="s">
        <v>37</v>
      </c>
      <c r="R78" s="10" t="s">
        <v>92</v>
      </c>
      <c r="S78" s="10" t="s">
        <v>91</v>
      </c>
      <c r="T78" s="58" t="s">
        <v>4</v>
      </c>
      <c r="U78" s="58" t="s">
        <v>5</v>
      </c>
      <c r="V78" s="10" t="s">
        <v>25</v>
      </c>
    </row>
    <row r="79" spans="1:22" x14ac:dyDescent="0.25">
      <c r="A79" s="57">
        <v>1</v>
      </c>
      <c r="B79" s="42">
        <f t="shared" ref="B79:D98" si="16">B7</f>
        <v>0</v>
      </c>
      <c r="C79" s="42">
        <f t="shared" si="16"/>
        <v>0</v>
      </c>
      <c r="D79" s="42">
        <f t="shared" si="16"/>
        <v>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53" t="e">
        <f>TRUNC(MEDIAN(E79:H79),3)</f>
        <v>#NUM!</v>
      </c>
      <c r="R79" s="53" t="e">
        <f>TRUNC(MEDIAN(I79,K79,M79,O79),3)</f>
        <v>#NUM!</v>
      </c>
      <c r="S79" s="53" t="e">
        <f>TRUNC(MEDIAN(J79,L79,N79,P79),3)</f>
        <v>#NUM!</v>
      </c>
      <c r="T79" s="53"/>
      <c r="U79" s="53" t="e">
        <f>TRUNC((Q79+(10-(R79+S79))-T79),3)</f>
        <v>#NUM!</v>
      </c>
      <c r="V79" s="13" t="e">
        <f t="shared" ref="V79:V98" si="17">RANK(U79,$U$79:$U$98)</f>
        <v>#NUM!</v>
      </c>
    </row>
    <row r="80" spans="1:22" x14ac:dyDescent="0.25">
      <c r="A80" s="57">
        <v>2</v>
      </c>
      <c r="B80" s="42">
        <f t="shared" si="16"/>
        <v>0</v>
      </c>
      <c r="C80" s="42">
        <f t="shared" si="16"/>
        <v>0</v>
      </c>
      <c r="D80" s="42">
        <f t="shared" si="16"/>
        <v>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53" t="e">
        <f t="shared" ref="Q80:Q98" si="18">TRUNC(MEDIAN(E80:H80),3)</f>
        <v>#NUM!</v>
      </c>
      <c r="R80" s="53" t="e">
        <f t="shared" ref="R80:S98" si="19">TRUNC(MEDIAN(I80,K80,M80,O80),3)</f>
        <v>#NUM!</v>
      </c>
      <c r="S80" s="53" t="e">
        <f t="shared" si="19"/>
        <v>#NUM!</v>
      </c>
      <c r="T80" s="53"/>
      <c r="U80" s="53" t="e">
        <f t="shared" ref="U80:U98" si="20">TRUNC((Q80+(10-(R80+S80))-T80),3)</f>
        <v>#NUM!</v>
      </c>
      <c r="V80" s="13" t="e">
        <f t="shared" si="17"/>
        <v>#NUM!</v>
      </c>
    </row>
    <row r="81" spans="1:22" x14ac:dyDescent="0.25">
      <c r="A81" s="57">
        <v>3</v>
      </c>
      <c r="B81" s="42">
        <f t="shared" si="16"/>
        <v>0</v>
      </c>
      <c r="C81" s="42">
        <f t="shared" si="16"/>
        <v>0</v>
      </c>
      <c r="D81" s="42">
        <f t="shared" si="16"/>
        <v>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53" t="e">
        <f t="shared" si="18"/>
        <v>#NUM!</v>
      </c>
      <c r="R81" s="53" t="e">
        <f t="shared" si="19"/>
        <v>#NUM!</v>
      </c>
      <c r="S81" s="53" t="e">
        <f t="shared" si="19"/>
        <v>#NUM!</v>
      </c>
      <c r="T81" s="53"/>
      <c r="U81" s="53" t="e">
        <f t="shared" si="20"/>
        <v>#NUM!</v>
      </c>
      <c r="V81" s="13" t="e">
        <f t="shared" si="17"/>
        <v>#NUM!</v>
      </c>
    </row>
    <row r="82" spans="1:22" x14ac:dyDescent="0.25">
      <c r="A82" s="57">
        <v>4</v>
      </c>
      <c r="B82" s="42">
        <f t="shared" si="16"/>
        <v>0</v>
      </c>
      <c r="C82" s="42">
        <f t="shared" si="16"/>
        <v>0</v>
      </c>
      <c r="D82" s="42">
        <f t="shared" si="16"/>
        <v>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53" t="e">
        <f t="shared" si="18"/>
        <v>#NUM!</v>
      </c>
      <c r="R82" s="53" t="e">
        <f t="shared" si="19"/>
        <v>#NUM!</v>
      </c>
      <c r="S82" s="53" t="e">
        <f t="shared" si="19"/>
        <v>#NUM!</v>
      </c>
      <c r="T82" s="53"/>
      <c r="U82" s="53" t="e">
        <f t="shared" si="20"/>
        <v>#NUM!</v>
      </c>
      <c r="V82" s="13" t="e">
        <f t="shared" si="17"/>
        <v>#NUM!</v>
      </c>
    </row>
    <row r="83" spans="1:22" x14ac:dyDescent="0.25">
      <c r="A83" s="57">
        <v>5</v>
      </c>
      <c r="B83" s="42">
        <f t="shared" si="16"/>
        <v>0</v>
      </c>
      <c r="C83" s="42">
        <f t="shared" si="16"/>
        <v>0</v>
      </c>
      <c r="D83" s="42">
        <f t="shared" si="16"/>
        <v>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53" t="e">
        <f t="shared" si="18"/>
        <v>#NUM!</v>
      </c>
      <c r="R83" s="53" t="e">
        <f t="shared" si="19"/>
        <v>#NUM!</v>
      </c>
      <c r="S83" s="53" t="e">
        <f t="shared" si="19"/>
        <v>#NUM!</v>
      </c>
      <c r="T83" s="53"/>
      <c r="U83" s="53" t="e">
        <f t="shared" si="20"/>
        <v>#NUM!</v>
      </c>
      <c r="V83" s="13" t="e">
        <f t="shared" si="17"/>
        <v>#NUM!</v>
      </c>
    </row>
    <row r="84" spans="1:22" x14ac:dyDescent="0.25">
      <c r="A84" s="57">
        <v>6</v>
      </c>
      <c r="B84" s="42">
        <f t="shared" si="16"/>
        <v>0</v>
      </c>
      <c r="C84" s="42">
        <f t="shared" si="16"/>
        <v>0</v>
      </c>
      <c r="D84" s="42">
        <f t="shared" si="16"/>
        <v>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53" t="e">
        <f t="shared" si="18"/>
        <v>#NUM!</v>
      </c>
      <c r="R84" s="53" t="e">
        <f t="shared" si="19"/>
        <v>#NUM!</v>
      </c>
      <c r="S84" s="53" t="e">
        <f t="shared" si="19"/>
        <v>#NUM!</v>
      </c>
      <c r="T84" s="53"/>
      <c r="U84" s="53" t="e">
        <f t="shared" si="20"/>
        <v>#NUM!</v>
      </c>
      <c r="V84" s="13" t="e">
        <f t="shared" si="17"/>
        <v>#NUM!</v>
      </c>
    </row>
    <row r="85" spans="1:22" x14ac:dyDescent="0.25">
      <c r="A85" s="57">
        <v>7</v>
      </c>
      <c r="B85" s="42">
        <f t="shared" si="16"/>
        <v>0</v>
      </c>
      <c r="C85" s="42">
        <f t="shared" si="16"/>
        <v>0</v>
      </c>
      <c r="D85" s="42">
        <f t="shared" si="16"/>
        <v>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53" t="e">
        <f t="shared" si="18"/>
        <v>#NUM!</v>
      </c>
      <c r="R85" s="53" t="e">
        <f t="shared" si="19"/>
        <v>#NUM!</v>
      </c>
      <c r="S85" s="53" t="e">
        <f t="shared" si="19"/>
        <v>#NUM!</v>
      </c>
      <c r="T85" s="53"/>
      <c r="U85" s="53" t="e">
        <f t="shared" si="20"/>
        <v>#NUM!</v>
      </c>
      <c r="V85" s="13" t="e">
        <f t="shared" si="17"/>
        <v>#NUM!</v>
      </c>
    </row>
    <row r="86" spans="1:22" x14ac:dyDescent="0.25">
      <c r="A86" s="57">
        <v>8</v>
      </c>
      <c r="B86" s="42">
        <f t="shared" si="16"/>
        <v>0</v>
      </c>
      <c r="C86" s="42">
        <f t="shared" si="16"/>
        <v>0</v>
      </c>
      <c r="D86" s="42">
        <f t="shared" si="16"/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53" t="e">
        <f t="shared" si="18"/>
        <v>#NUM!</v>
      </c>
      <c r="R86" s="53" t="e">
        <f t="shared" si="19"/>
        <v>#NUM!</v>
      </c>
      <c r="S86" s="53" t="e">
        <f t="shared" si="19"/>
        <v>#NUM!</v>
      </c>
      <c r="T86" s="53"/>
      <c r="U86" s="53" t="e">
        <f t="shared" si="20"/>
        <v>#NUM!</v>
      </c>
      <c r="V86" s="13" t="e">
        <f t="shared" si="17"/>
        <v>#NUM!</v>
      </c>
    </row>
    <row r="87" spans="1:22" x14ac:dyDescent="0.25">
      <c r="A87" s="57">
        <v>9</v>
      </c>
      <c r="B87" s="42">
        <f t="shared" si="16"/>
        <v>0</v>
      </c>
      <c r="C87" s="42">
        <f t="shared" si="16"/>
        <v>0</v>
      </c>
      <c r="D87" s="42">
        <f t="shared" si="16"/>
        <v>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53" t="e">
        <f t="shared" si="18"/>
        <v>#NUM!</v>
      </c>
      <c r="R87" s="53" t="e">
        <f t="shared" si="19"/>
        <v>#NUM!</v>
      </c>
      <c r="S87" s="53" t="e">
        <f t="shared" si="19"/>
        <v>#NUM!</v>
      </c>
      <c r="T87" s="53"/>
      <c r="U87" s="53" t="e">
        <f t="shared" si="20"/>
        <v>#NUM!</v>
      </c>
      <c r="V87" s="13" t="e">
        <f t="shared" si="17"/>
        <v>#NUM!</v>
      </c>
    </row>
    <row r="88" spans="1:22" x14ac:dyDescent="0.25">
      <c r="A88" s="57">
        <v>10</v>
      </c>
      <c r="B88" s="42">
        <f t="shared" si="16"/>
        <v>0</v>
      </c>
      <c r="C88" s="42">
        <f t="shared" si="16"/>
        <v>0</v>
      </c>
      <c r="D88" s="42">
        <f t="shared" si="16"/>
        <v>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53" t="e">
        <f t="shared" si="18"/>
        <v>#NUM!</v>
      </c>
      <c r="R88" s="53" t="e">
        <f t="shared" si="19"/>
        <v>#NUM!</v>
      </c>
      <c r="S88" s="53" t="e">
        <f t="shared" si="19"/>
        <v>#NUM!</v>
      </c>
      <c r="T88" s="53"/>
      <c r="U88" s="53" t="e">
        <f t="shared" si="20"/>
        <v>#NUM!</v>
      </c>
      <c r="V88" s="13" t="e">
        <f t="shared" si="17"/>
        <v>#NUM!</v>
      </c>
    </row>
    <row r="89" spans="1:22" x14ac:dyDescent="0.25">
      <c r="A89" s="57">
        <v>11</v>
      </c>
      <c r="B89" s="42">
        <f t="shared" si="16"/>
        <v>0</v>
      </c>
      <c r="C89" s="42">
        <f t="shared" si="16"/>
        <v>0</v>
      </c>
      <c r="D89" s="42">
        <f t="shared" si="16"/>
        <v>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53" t="e">
        <f t="shared" si="18"/>
        <v>#NUM!</v>
      </c>
      <c r="R89" s="53" t="e">
        <f t="shared" si="19"/>
        <v>#NUM!</v>
      </c>
      <c r="S89" s="53" t="e">
        <f t="shared" si="19"/>
        <v>#NUM!</v>
      </c>
      <c r="T89" s="53"/>
      <c r="U89" s="53" t="e">
        <f t="shared" si="20"/>
        <v>#NUM!</v>
      </c>
      <c r="V89" s="13" t="e">
        <f t="shared" si="17"/>
        <v>#NUM!</v>
      </c>
    </row>
    <row r="90" spans="1:22" x14ac:dyDescent="0.25">
      <c r="A90" s="57">
        <v>12</v>
      </c>
      <c r="B90" s="42">
        <f t="shared" si="16"/>
        <v>0</v>
      </c>
      <c r="C90" s="42">
        <f t="shared" si="16"/>
        <v>0</v>
      </c>
      <c r="D90" s="42">
        <f t="shared" si="16"/>
        <v>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53" t="e">
        <f t="shared" si="18"/>
        <v>#NUM!</v>
      </c>
      <c r="R90" s="53" t="e">
        <f t="shared" si="19"/>
        <v>#NUM!</v>
      </c>
      <c r="S90" s="53" t="e">
        <f t="shared" si="19"/>
        <v>#NUM!</v>
      </c>
      <c r="T90" s="53"/>
      <c r="U90" s="53" t="e">
        <f t="shared" si="20"/>
        <v>#NUM!</v>
      </c>
      <c r="V90" s="13" t="e">
        <f t="shared" si="17"/>
        <v>#NUM!</v>
      </c>
    </row>
    <row r="91" spans="1:22" x14ac:dyDescent="0.25">
      <c r="A91" s="57">
        <v>13</v>
      </c>
      <c r="B91" s="42">
        <f t="shared" si="16"/>
        <v>0</v>
      </c>
      <c r="C91" s="42">
        <f t="shared" si="16"/>
        <v>0</v>
      </c>
      <c r="D91" s="42">
        <f t="shared" si="16"/>
        <v>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53" t="e">
        <f t="shared" si="18"/>
        <v>#NUM!</v>
      </c>
      <c r="R91" s="53" t="e">
        <f t="shared" si="19"/>
        <v>#NUM!</v>
      </c>
      <c r="S91" s="53" t="e">
        <f t="shared" si="19"/>
        <v>#NUM!</v>
      </c>
      <c r="T91" s="53"/>
      <c r="U91" s="53" t="e">
        <f t="shared" si="20"/>
        <v>#NUM!</v>
      </c>
      <c r="V91" s="13" t="e">
        <f t="shared" si="17"/>
        <v>#NUM!</v>
      </c>
    </row>
    <row r="92" spans="1:22" x14ac:dyDescent="0.25">
      <c r="A92" s="57">
        <v>14</v>
      </c>
      <c r="B92" s="42">
        <f t="shared" si="16"/>
        <v>0</v>
      </c>
      <c r="C92" s="42">
        <f t="shared" si="16"/>
        <v>0</v>
      </c>
      <c r="D92" s="42">
        <f t="shared" si="16"/>
        <v>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53" t="e">
        <f t="shared" si="18"/>
        <v>#NUM!</v>
      </c>
      <c r="R92" s="53" t="e">
        <f t="shared" si="19"/>
        <v>#NUM!</v>
      </c>
      <c r="S92" s="53" t="e">
        <f t="shared" si="19"/>
        <v>#NUM!</v>
      </c>
      <c r="T92" s="53"/>
      <c r="U92" s="53" t="e">
        <f t="shared" si="20"/>
        <v>#NUM!</v>
      </c>
      <c r="V92" s="13" t="e">
        <f t="shared" si="17"/>
        <v>#NUM!</v>
      </c>
    </row>
    <row r="93" spans="1:22" x14ac:dyDescent="0.25">
      <c r="A93" s="57">
        <v>15</v>
      </c>
      <c r="B93" s="42">
        <f t="shared" si="16"/>
        <v>0</v>
      </c>
      <c r="C93" s="42">
        <f t="shared" si="16"/>
        <v>0</v>
      </c>
      <c r="D93" s="42">
        <f t="shared" si="16"/>
        <v>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53" t="e">
        <f t="shared" si="18"/>
        <v>#NUM!</v>
      </c>
      <c r="R93" s="53" t="e">
        <f t="shared" si="19"/>
        <v>#NUM!</v>
      </c>
      <c r="S93" s="53" t="e">
        <f t="shared" si="19"/>
        <v>#NUM!</v>
      </c>
      <c r="T93" s="53"/>
      <c r="U93" s="53" t="e">
        <f t="shared" si="20"/>
        <v>#NUM!</v>
      </c>
      <c r="V93" s="13" t="e">
        <f t="shared" si="17"/>
        <v>#NUM!</v>
      </c>
    </row>
    <row r="94" spans="1:22" x14ac:dyDescent="0.25">
      <c r="A94" s="57">
        <v>16</v>
      </c>
      <c r="B94" s="42">
        <f t="shared" si="16"/>
        <v>0</v>
      </c>
      <c r="C94" s="42">
        <f t="shared" si="16"/>
        <v>0</v>
      </c>
      <c r="D94" s="42">
        <f t="shared" si="16"/>
        <v>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53" t="e">
        <f t="shared" si="18"/>
        <v>#NUM!</v>
      </c>
      <c r="R94" s="53" t="e">
        <f t="shared" si="19"/>
        <v>#NUM!</v>
      </c>
      <c r="S94" s="53" t="e">
        <f t="shared" si="19"/>
        <v>#NUM!</v>
      </c>
      <c r="T94" s="53"/>
      <c r="U94" s="53" t="e">
        <f t="shared" si="20"/>
        <v>#NUM!</v>
      </c>
      <c r="V94" s="13" t="e">
        <f t="shared" si="17"/>
        <v>#NUM!</v>
      </c>
    </row>
    <row r="95" spans="1:22" x14ac:dyDescent="0.25">
      <c r="A95" s="57">
        <v>17</v>
      </c>
      <c r="B95" s="42">
        <f t="shared" si="16"/>
        <v>0</v>
      </c>
      <c r="C95" s="42">
        <f t="shared" si="16"/>
        <v>0</v>
      </c>
      <c r="D95" s="42">
        <f t="shared" si="16"/>
        <v>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53" t="e">
        <f t="shared" si="18"/>
        <v>#NUM!</v>
      </c>
      <c r="R95" s="53" t="e">
        <f t="shared" si="19"/>
        <v>#NUM!</v>
      </c>
      <c r="S95" s="53" t="e">
        <f t="shared" si="19"/>
        <v>#NUM!</v>
      </c>
      <c r="T95" s="53"/>
      <c r="U95" s="53" t="e">
        <f t="shared" si="20"/>
        <v>#NUM!</v>
      </c>
      <c r="V95" s="13" t="e">
        <f t="shared" si="17"/>
        <v>#NUM!</v>
      </c>
    </row>
    <row r="96" spans="1:22" x14ac:dyDescent="0.25">
      <c r="A96" s="57">
        <v>18</v>
      </c>
      <c r="B96" s="42">
        <f t="shared" si="16"/>
        <v>0</v>
      </c>
      <c r="C96" s="42">
        <f t="shared" si="16"/>
        <v>0</v>
      </c>
      <c r="D96" s="42">
        <f t="shared" si="16"/>
        <v>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3" t="e">
        <f t="shared" si="18"/>
        <v>#NUM!</v>
      </c>
      <c r="R96" s="53" t="e">
        <f t="shared" si="19"/>
        <v>#NUM!</v>
      </c>
      <c r="S96" s="53" t="e">
        <f t="shared" si="19"/>
        <v>#NUM!</v>
      </c>
      <c r="T96" s="53"/>
      <c r="U96" s="53" t="e">
        <f t="shared" si="20"/>
        <v>#NUM!</v>
      </c>
      <c r="V96" s="13" t="e">
        <f t="shared" si="17"/>
        <v>#NUM!</v>
      </c>
    </row>
    <row r="97" spans="1:22" x14ac:dyDescent="0.25">
      <c r="A97" s="57">
        <v>19</v>
      </c>
      <c r="B97" s="42">
        <f t="shared" si="16"/>
        <v>0</v>
      </c>
      <c r="C97" s="42">
        <f t="shared" si="16"/>
        <v>0</v>
      </c>
      <c r="D97" s="42">
        <f t="shared" si="16"/>
        <v>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3" t="e">
        <f t="shared" si="18"/>
        <v>#NUM!</v>
      </c>
      <c r="R97" s="53" t="e">
        <f t="shared" si="19"/>
        <v>#NUM!</v>
      </c>
      <c r="S97" s="53" t="e">
        <f t="shared" si="19"/>
        <v>#NUM!</v>
      </c>
      <c r="T97" s="53"/>
      <c r="U97" s="53" t="e">
        <f t="shared" si="20"/>
        <v>#NUM!</v>
      </c>
      <c r="V97" s="13" t="e">
        <f t="shared" si="17"/>
        <v>#NUM!</v>
      </c>
    </row>
    <row r="98" spans="1:22" x14ac:dyDescent="0.25">
      <c r="A98" s="57">
        <v>20</v>
      </c>
      <c r="B98" s="42">
        <f t="shared" si="16"/>
        <v>0</v>
      </c>
      <c r="C98" s="42">
        <f t="shared" si="16"/>
        <v>0</v>
      </c>
      <c r="D98" s="42">
        <f t="shared" si="16"/>
        <v>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53" t="e">
        <f t="shared" si="18"/>
        <v>#NUM!</v>
      </c>
      <c r="R98" s="53" t="e">
        <f t="shared" si="19"/>
        <v>#NUM!</v>
      </c>
      <c r="S98" s="53" t="e">
        <f t="shared" si="19"/>
        <v>#NUM!</v>
      </c>
      <c r="T98" s="53"/>
      <c r="U98" s="53" t="e">
        <f t="shared" si="20"/>
        <v>#NUM!</v>
      </c>
      <c r="V98" s="13" t="e">
        <f t="shared" si="17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3" fitToHeight="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topLeftCell="A64" zoomScaleNormal="100" workbookViewId="0">
      <selection activeCell="V79" sqref="V79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18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6" si="0">RANK(U7,$U$7:$U$26)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6" si="1">TRUNC(MEDIAN(E8:H8),3)</f>
        <v>#NUM!</v>
      </c>
      <c r="R8" s="53" t="e">
        <f t="shared" ref="R8:S26" si="2">TRUNC(MEDIAN(I8,K8,M8,O8),3)</f>
        <v>#NUM!</v>
      </c>
      <c r="S8" s="53" t="e">
        <f t="shared" si="2"/>
        <v>#NUM!</v>
      </c>
      <c r="T8" s="53"/>
      <c r="U8" s="53" t="e">
        <f t="shared" ref="U8:U26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A22" s="57">
        <v>16</v>
      </c>
      <c r="B22" s="42"/>
      <c r="C22" s="22"/>
      <c r="D22" s="4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 t="shared" si="1"/>
        <v>#NUM!</v>
      </c>
      <c r="R22" s="53" t="e">
        <f t="shared" si="2"/>
        <v>#NUM!</v>
      </c>
      <c r="S22" s="53" t="e">
        <f t="shared" si="2"/>
        <v>#NUM!</v>
      </c>
      <c r="T22" s="53"/>
      <c r="U22" s="53" t="e">
        <f t="shared" si="3"/>
        <v>#NUM!</v>
      </c>
      <c r="V22" s="13" t="e">
        <f t="shared" si="0"/>
        <v>#NUM!</v>
      </c>
    </row>
    <row r="23" spans="1:22" x14ac:dyDescent="0.25">
      <c r="A23" s="57">
        <v>17</v>
      </c>
      <c r="B23" s="42"/>
      <c r="C23" s="22"/>
      <c r="D23" s="4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53" t="e">
        <f t="shared" si="1"/>
        <v>#NUM!</v>
      </c>
      <c r="R23" s="53" t="e">
        <f t="shared" si="2"/>
        <v>#NUM!</v>
      </c>
      <c r="S23" s="53" t="e">
        <f t="shared" si="2"/>
        <v>#NUM!</v>
      </c>
      <c r="T23" s="53"/>
      <c r="U23" s="53" t="e">
        <f t="shared" si="3"/>
        <v>#NUM!</v>
      </c>
      <c r="V23" s="13" t="e">
        <f t="shared" si="0"/>
        <v>#NUM!</v>
      </c>
    </row>
    <row r="24" spans="1:22" x14ac:dyDescent="0.25">
      <c r="A24" s="57">
        <v>18</v>
      </c>
      <c r="B24" s="42"/>
      <c r="C24" s="22"/>
      <c r="D24" s="4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53" t="e">
        <f t="shared" si="1"/>
        <v>#NUM!</v>
      </c>
      <c r="R24" s="53" t="e">
        <f t="shared" si="2"/>
        <v>#NUM!</v>
      </c>
      <c r="S24" s="53" t="e">
        <f t="shared" si="2"/>
        <v>#NUM!</v>
      </c>
      <c r="T24" s="53"/>
      <c r="U24" s="53" t="e">
        <f t="shared" si="3"/>
        <v>#NUM!</v>
      </c>
      <c r="V24" s="13" t="e">
        <f t="shared" si="0"/>
        <v>#NUM!</v>
      </c>
    </row>
    <row r="25" spans="1:22" x14ac:dyDescent="0.25">
      <c r="A25" s="57">
        <v>19</v>
      </c>
      <c r="B25" s="42"/>
      <c r="C25" s="22"/>
      <c r="D25" s="4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53" t="e">
        <f t="shared" si="1"/>
        <v>#NUM!</v>
      </c>
      <c r="R25" s="53" t="e">
        <f t="shared" si="2"/>
        <v>#NUM!</v>
      </c>
      <c r="S25" s="53" t="e">
        <f t="shared" si="2"/>
        <v>#NUM!</v>
      </c>
      <c r="T25" s="53"/>
      <c r="U25" s="53" t="e">
        <f t="shared" si="3"/>
        <v>#NUM!</v>
      </c>
      <c r="V25" s="13" t="e">
        <f t="shared" si="0"/>
        <v>#NUM!</v>
      </c>
    </row>
    <row r="26" spans="1:22" x14ac:dyDescent="0.25">
      <c r="A26" s="57">
        <v>20</v>
      </c>
      <c r="B26" s="42"/>
      <c r="C26" s="22"/>
      <c r="D26" s="4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 t="shared" si="1"/>
        <v>#NUM!</v>
      </c>
      <c r="R26" s="53" t="e">
        <f>TRUNC(MEDIAN(I26,K26,M26,O26),3)</f>
        <v>#NUM!</v>
      </c>
      <c r="S26" s="53" t="e">
        <f t="shared" si="2"/>
        <v>#NUM!</v>
      </c>
      <c r="T26" s="53"/>
      <c r="U26" s="53" t="e">
        <f t="shared" si="3"/>
        <v>#NUM!</v>
      </c>
      <c r="V26" s="13" t="e">
        <f t="shared" si="0"/>
        <v>#NUM!</v>
      </c>
    </row>
    <row r="27" spans="1:22" x14ac:dyDescent="0.25">
      <c r="B27" s="14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</row>
    <row r="28" spans="1:22" x14ac:dyDescent="0.25">
      <c r="B28" s="55" t="s">
        <v>19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</row>
    <row r="29" spans="1:22" x14ac:dyDescent="0.25">
      <c r="B29" s="14"/>
      <c r="C29" s="14"/>
      <c r="D29" s="14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</row>
    <row r="30" spans="1:22" s="56" customFormat="1" x14ac:dyDescent="0.25">
      <c r="A30" s="79"/>
      <c r="B30" s="83" t="s">
        <v>2</v>
      </c>
      <c r="C30" s="83" t="s">
        <v>0</v>
      </c>
      <c r="D30" s="83" t="s">
        <v>1</v>
      </c>
      <c r="E30" s="10" t="s">
        <v>36</v>
      </c>
      <c r="F30" s="10" t="s">
        <v>36</v>
      </c>
      <c r="G30" s="10" t="s">
        <v>36</v>
      </c>
      <c r="H30" s="10" t="s">
        <v>36</v>
      </c>
      <c r="I30" s="10" t="s">
        <v>89</v>
      </c>
      <c r="J30" s="10" t="s">
        <v>90</v>
      </c>
      <c r="K30" s="10" t="s">
        <v>89</v>
      </c>
      <c r="L30" s="10" t="s">
        <v>90</v>
      </c>
      <c r="M30" s="10" t="s">
        <v>89</v>
      </c>
      <c r="N30" s="10" t="s">
        <v>90</v>
      </c>
      <c r="O30" s="10" t="s">
        <v>89</v>
      </c>
      <c r="P30" s="10" t="s">
        <v>90</v>
      </c>
      <c r="Q30" s="10" t="s">
        <v>37</v>
      </c>
      <c r="R30" s="10" t="s">
        <v>92</v>
      </c>
      <c r="S30" s="10" t="s">
        <v>91</v>
      </c>
      <c r="T30" s="58" t="s">
        <v>4</v>
      </c>
      <c r="U30" s="58" t="s">
        <v>5</v>
      </c>
      <c r="V30" s="10" t="s">
        <v>25</v>
      </c>
    </row>
    <row r="31" spans="1:22" x14ac:dyDescent="0.25">
      <c r="A31" s="57">
        <v>1</v>
      </c>
      <c r="B31" s="42">
        <f>B7</f>
        <v>0</v>
      </c>
      <c r="C31" s="42">
        <f>C7</f>
        <v>0</v>
      </c>
      <c r="D31" s="42">
        <f>D7</f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>TRUNC(MEDIAN(E31:H31),3)</f>
        <v>#NUM!</v>
      </c>
      <c r="R31" s="53" t="e">
        <f>TRUNC(MEDIAN(I31,K31,M31,O31),3)</f>
        <v>#NUM!</v>
      </c>
      <c r="S31" s="53" t="e">
        <f>TRUNC(MEDIAN(J31,L31,N31,P31),3)</f>
        <v>#NUM!</v>
      </c>
      <c r="T31" s="53"/>
      <c r="U31" s="53" t="e">
        <f>TRUNC((Q31+(10-(R31+S31))-T31),3)</f>
        <v>#NUM!</v>
      </c>
      <c r="V31" s="13" t="e">
        <f t="shared" ref="V31:V50" si="4">RANK(U31,$U$31:$U$50)</f>
        <v>#NUM!</v>
      </c>
    </row>
    <row r="32" spans="1:22" x14ac:dyDescent="0.25">
      <c r="A32" s="57">
        <v>2</v>
      </c>
      <c r="B32" s="42">
        <f t="shared" ref="B32:D47" si="5">B8</f>
        <v>0</v>
      </c>
      <c r="C32" s="42">
        <f t="shared" si="5"/>
        <v>0</v>
      </c>
      <c r="D32" s="42">
        <f t="shared" si="5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ref="Q32:Q50" si="6">TRUNC(MEDIAN(E32:H32),3)</f>
        <v>#NUM!</v>
      </c>
      <c r="R32" s="53" t="e">
        <f t="shared" ref="R32:S50" si="7">TRUNC(MEDIAN(I32,K32,M32,O32),3)</f>
        <v>#NUM!</v>
      </c>
      <c r="S32" s="53" t="e">
        <f t="shared" si="7"/>
        <v>#NUM!</v>
      </c>
      <c r="T32" s="53"/>
      <c r="U32" s="53" t="e">
        <f t="shared" ref="U32:U50" si="8">TRUNC((Q32+(10-(R32+S32))-T32),3)</f>
        <v>#NUM!</v>
      </c>
      <c r="V32" s="13" t="e">
        <f t="shared" si="4"/>
        <v>#NUM!</v>
      </c>
    </row>
    <row r="33" spans="1:22" x14ac:dyDescent="0.25">
      <c r="A33" s="57">
        <v>3</v>
      </c>
      <c r="B33" s="42">
        <f t="shared" si="5"/>
        <v>0</v>
      </c>
      <c r="C33" s="42">
        <f t="shared" si="5"/>
        <v>0</v>
      </c>
      <c r="D33" s="42">
        <f t="shared" si="5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7"/>
        <v>#NUM!</v>
      </c>
      <c r="T33" s="53"/>
      <c r="U33" s="53" t="e">
        <f t="shared" si="8"/>
        <v>#NUM!</v>
      </c>
      <c r="V33" s="13" t="e">
        <f t="shared" si="4"/>
        <v>#NUM!</v>
      </c>
    </row>
    <row r="34" spans="1:22" x14ac:dyDescent="0.25">
      <c r="A34" s="57">
        <v>4</v>
      </c>
      <c r="B34" s="42">
        <f t="shared" si="5"/>
        <v>0</v>
      </c>
      <c r="C34" s="42">
        <f t="shared" si="5"/>
        <v>0</v>
      </c>
      <c r="D34" s="42">
        <f t="shared" si="5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7"/>
        <v>#NUM!</v>
      </c>
      <c r="T34" s="53"/>
      <c r="U34" s="53" t="e">
        <f t="shared" si="8"/>
        <v>#NUM!</v>
      </c>
      <c r="V34" s="13" t="e">
        <f t="shared" si="4"/>
        <v>#NUM!</v>
      </c>
    </row>
    <row r="35" spans="1:22" x14ac:dyDescent="0.25">
      <c r="A35" s="57">
        <v>5</v>
      </c>
      <c r="B35" s="42">
        <f t="shared" si="5"/>
        <v>0</v>
      </c>
      <c r="C35" s="42">
        <f t="shared" si="5"/>
        <v>0</v>
      </c>
      <c r="D35" s="42">
        <f t="shared" si="5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7"/>
        <v>#NUM!</v>
      </c>
      <c r="T35" s="53"/>
      <c r="U35" s="53" t="e">
        <f t="shared" si="8"/>
        <v>#NUM!</v>
      </c>
      <c r="V35" s="13" t="e">
        <f t="shared" si="4"/>
        <v>#NUM!</v>
      </c>
    </row>
    <row r="36" spans="1:22" x14ac:dyDescent="0.25">
      <c r="A36" s="57">
        <v>6</v>
      </c>
      <c r="B36" s="42">
        <f t="shared" si="5"/>
        <v>0</v>
      </c>
      <c r="C36" s="42">
        <f t="shared" si="5"/>
        <v>0</v>
      </c>
      <c r="D36" s="42">
        <f t="shared" si="5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7"/>
        <v>#NUM!</v>
      </c>
      <c r="T36" s="53"/>
      <c r="U36" s="53" t="e">
        <f t="shared" si="8"/>
        <v>#NUM!</v>
      </c>
      <c r="V36" s="13" t="e">
        <f t="shared" si="4"/>
        <v>#NUM!</v>
      </c>
    </row>
    <row r="37" spans="1:22" x14ac:dyDescent="0.25">
      <c r="A37" s="57">
        <v>7</v>
      </c>
      <c r="B37" s="42">
        <f t="shared" si="5"/>
        <v>0</v>
      </c>
      <c r="C37" s="42">
        <f t="shared" si="5"/>
        <v>0</v>
      </c>
      <c r="D37" s="42">
        <f t="shared" si="5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7"/>
        <v>#NUM!</v>
      </c>
      <c r="T37" s="53"/>
      <c r="U37" s="53" t="e">
        <f t="shared" si="8"/>
        <v>#NUM!</v>
      </c>
      <c r="V37" s="13" t="e">
        <f t="shared" si="4"/>
        <v>#NUM!</v>
      </c>
    </row>
    <row r="38" spans="1:22" x14ac:dyDescent="0.25">
      <c r="A38" s="57">
        <v>8</v>
      </c>
      <c r="B38" s="42">
        <f t="shared" si="5"/>
        <v>0</v>
      </c>
      <c r="C38" s="42">
        <f t="shared" si="5"/>
        <v>0</v>
      </c>
      <c r="D38" s="42">
        <f t="shared" si="5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7"/>
        <v>#NUM!</v>
      </c>
      <c r="T38" s="53"/>
      <c r="U38" s="53" t="e">
        <f t="shared" si="8"/>
        <v>#NUM!</v>
      </c>
      <c r="V38" s="13" t="e">
        <f t="shared" si="4"/>
        <v>#NUM!</v>
      </c>
    </row>
    <row r="39" spans="1:22" x14ac:dyDescent="0.25">
      <c r="A39" s="57">
        <v>9</v>
      </c>
      <c r="B39" s="42">
        <f t="shared" si="5"/>
        <v>0</v>
      </c>
      <c r="C39" s="42">
        <f t="shared" si="5"/>
        <v>0</v>
      </c>
      <c r="D39" s="42">
        <f t="shared" si="5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7"/>
        <v>#NUM!</v>
      </c>
      <c r="T39" s="53"/>
      <c r="U39" s="53" t="e">
        <f t="shared" si="8"/>
        <v>#NUM!</v>
      </c>
      <c r="V39" s="13" t="e">
        <f t="shared" si="4"/>
        <v>#NUM!</v>
      </c>
    </row>
    <row r="40" spans="1:22" x14ac:dyDescent="0.25">
      <c r="A40" s="57">
        <v>10</v>
      </c>
      <c r="B40" s="42">
        <f t="shared" si="5"/>
        <v>0</v>
      </c>
      <c r="C40" s="42">
        <f t="shared" si="5"/>
        <v>0</v>
      </c>
      <c r="D40" s="42">
        <f t="shared" si="5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7"/>
        <v>#NUM!</v>
      </c>
      <c r="T40" s="53"/>
      <c r="U40" s="53" t="e">
        <f t="shared" si="8"/>
        <v>#NUM!</v>
      </c>
      <c r="V40" s="13" t="e">
        <f t="shared" si="4"/>
        <v>#NUM!</v>
      </c>
    </row>
    <row r="41" spans="1:22" x14ac:dyDescent="0.25">
      <c r="A41" s="57">
        <v>11</v>
      </c>
      <c r="B41" s="42">
        <f t="shared" si="5"/>
        <v>0</v>
      </c>
      <c r="C41" s="42">
        <f t="shared" si="5"/>
        <v>0</v>
      </c>
      <c r="D41" s="42">
        <f t="shared" si="5"/>
        <v>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53" t="e">
        <f t="shared" si="6"/>
        <v>#NUM!</v>
      </c>
      <c r="R41" s="53" t="e">
        <f t="shared" si="7"/>
        <v>#NUM!</v>
      </c>
      <c r="S41" s="53" t="e">
        <f t="shared" si="7"/>
        <v>#NUM!</v>
      </c>
      <c r="T41" s="53"/>
      <c r="U41" s="53" t="e">
        <f t="shared" si="8"/>
        <v>#NUM!</v>
      </c>
      <c r="V41" s="13" t="e">
        <f t="shared" si="4"/>
        <v>#NUM!</v>
      </c>
    </row>
    <row r="42" spans="1:22" x14ac:dyDescent="0.25">
      <c r="A42" s="57">
        <v>12</v>
      </c>
      <c r="B42" s="42">
        <f t="shared" si="5"/>
        <v>0</v>
      </c>
      <c r="C42" s="42">
        <f t="shared" si="5"/>
        <v>0</v>
      </c>
      <c r="D42" s="42">
        <f t="shared" si="5"/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53" t="e">
        <f t="shared" si="6"/>
        <v>#NUM!</v>
      </c>
      <c r="R42" s="53" t="e">
        <f t="shared" si="7"/>
        <v>#NUM!</v>
      </c>
      <c r="S42" s="53" t="e">
        <f t="shared" si="7"/>
        <v>#NUM!</v>
      </c>
      <c r="T42" s="53"/>
      <c r="U42" s="53" t="e">
        <f t="shared" si="8"/>
        <v>#NUM!</v>
      </c>
      <c r="V42" s="13" t="e">
        <f t="shared" si="4"/>
        <v>#NUM!</v>
      </c>
    </row>
    <row r="43" spans="1:22" x14ac:dyDescent="0.25">
      <c r="A43" s="57">
        <v>13</v>
      </c>
      <c r="B43" s="42">
        <f t="shared" si="5"/>
        <v>0</v>
      </c>
      <c r="C43" s="42">
        <f t="shared" si="5"/>
        <v>0</v>
      </c>
      <c r="D43" s="42">
        <f t="shared" si="5"/>
        <v>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53" t="e">
        <f t="shared" si="6"/>
        <v>#NUM!</v>
      </c>
      <c r="R43" s="53" t="e">
        <f t="shared" si="7"/>
        <v>#NUM!</v>
      </c>
      <c r="S43" s="53" t="e">
        <f t="shared" si="7"/>
        <v>#NUM!</v>
      </c>
      <c r="T43" s="53"/>
      <c r="U43" s="53" t="e">
        <f t="shared" si="8"/>
        <v>#NUM!</v>
      </c>
      <c r="V43" s="13" t="e">
        <f t="shared" si="4"/>
        <v>#NUM!</v>
      </c>
    </row>
    <row r="44" spans="1:22" x14ac:dyDescent="0.25">
      <c r="A44" s="57">
        <v>14</v>
      </c>
      <c r="B44" s="42">
        <f t="shared" si="5"/>
        <v>0</v>
      </c>
      <c r="C44" s="42">
        <f t="shared" si="5"/>
        <v>0</v>
      </c>
      <c r="D44" s="42">
        <f t="shared" si="5"/>
        <v>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53" t="e">
        <f t="shared" si="6"/>
        <v>#NUM!</v>
      </c>
      <c r="R44" s="53" t="e">
        <f t="shared" si="7"/>
        <v>#NUM!</v>
      </c>
      <c r="S44" s="53" t="e">
        <f t="shared" si="7"/>
        <v>#NUM!</v>
      </c>
      <c r="T44" s="53"/>
      <c r="U44" s="53" t="e">
        <f t="shared" si="8"/>
        <v>#NUM!</v>
      </c>
      <c r="V44" s="13" t="e">
        <f t="shared" si="4"/>
        <v>#NUM!</v>
      </c>
    </row>
    <row r="45" spans="1:22" x14ac:dyDescent="0.25">
      <c r="A45" s="57">
        <v>15</v>
      </c>
      <c r="B45" s="42">
        <f t="shared" si="5"/>
        <v>0</v>
      </c>
      <c r="C45" s="42">
        <f t="shared" si="5"/>
        <v>0</v>
      </c>
      <c r="D45" s="42">
        <f t="shared" si="5"/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 t="shared" si="6"/>
        <v>#NUM!</v>
      </c>
      <c r="R45" s="53" t="e">
        <f t="shared" si="7"/>
        <v>#NUM!</v>
      </c>
      <c r="S45" s="53" t="e">
        <f t="shared" si="7"/>
        <v>#NUM!</v>
      </c>
      <c r="T45" s="53"/>
      <c r="U45" s="53" t="e">
        <f t="shared" si="8"/>
        <v>#NUM!</v>
      </c>
      <c r="V45" s="13" t="e">
        <f t="shared" si="4"/>
        <v>#NUM!</v>
      </c>
    </row>
    <row r="46" spans="1:22" x14ac:dyDescent="0.25">
      <c r="A46" s="57">
        <v>16</v>
      </c>
      <c r="B46" s="42">
        <f t="shared" si="5"/>
        <v>0</v>
      </c>
      <c r="C46" s="42">
        <f t="shared" si="5"/>
        <v>0</v>
      </c>
      <c r="D46" s="42">
        <f t="shared" si="5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si="6"/>
        <v>#NUM!</v>
      </c>
      <c r="R46" s="53" t="e">
        <f t="shared" si="7"/>
        <v>#NUM!</v>
      </c>
      <c r="S46" s="53" t="e">
        <f t="shared" si="7"/>
        <v>#NUM!</v>
      </c>
      <c r="T46" s="53"/>
      <c r="U46" s="53" t="e">
        <f t="shared" si="8"/>
        <v>#NUM!</v>
      </c>
      <c r="V46" s="13" t="e">
        <f t="shared" si="4"/>
        <v>#NUM!</v>
      </c>
    </row>
    <row r="47" spans="1:22" x14ac:dyDescent="0.25">
      <c r="A47" s="57">
        <v>17</v>
      </c>
      <c r="B47" s="42">
        <f t="shared" si="5"/>
        <v>0</v>
      </c>
      <c r="C47" s="42">
        <f t="shared" si="5"/>
        <v>0</v>
      </c>
      <c r="D47" s="42">
        <f t="shared" si="5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6"/>
        <v>#NUM!</v>
      </c>
      <c r="R47" s="53" t="e">
        <f t="shared" si="7"/>
        <v>#NUM!</v>
      </c>
      <c r="S47" s="53" t="e">
        <f t="shared" si="7"/>
        <v>#NUM!</v>
      </c>
      <c r="T47" s="53"/>
      <c r="U47" s="53" t="e">
        <f t="shared" si="8"/>
        <v>#NUM!</v>
      </c>
      <c r="V47" s="13" t="e">
        <f t="shared" si="4"/>
        <v>#NUM!</v>
      </c>
    </row>
    <row r="48" spans="1:22" x14ac:dyDescent="0.25">
      <c r="A48" s="57">
        <v>18</v>
      </c>
      <c r="B48" s="42">
        <f t="shared" ref="B48:D50" si="9">B24</f>
        <v>0</v>
      </c>
      <c r="C48" s="42">
        <f t="shared" si="9"/>
        <v>0</v>
      </c>
      <c r="D48" s="42">
        <f t="shared" si="9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6"/>
        <v>#NUM!</v>
      </c>
      <c r="R48" s="53" t="e">
        <f t="shared" si="7"/>
        <v>#NUM!</v>
      </c>
      <c r="S48" s="53" t="e">
        <f t="shared" si="7"/>
        <v>#NUM!</v>
      </c>
      <c r="T48" s="53"/>
      <c r="U48" s="53" t="e">
        <f t="shared" si="8"/>
        <v>#NUM!</v>
      </c>
      <c r="V48" s="13" t="e">
        <f t="shared" si="4"/>
        <v>#NUM!</v>
      </c>
    </row>
    <row r="49" spans="1:22" x14ac:dyDescent="0.25">
      <c r="A49" s="57">
        <v>19</v>
      </c>
      <c r="B49" s="57">
        <f t="shared" si="9"/>
        <v>0</v>
      </c>
      <c r="C49" s="57">
        <f t="shared" si="9"/>
        <v>0</v>
      </c>
      <c r="D49" s="57">
        <f t="shared" si="9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6"/>
        <v>#NUM!</v>
      </c>
      <c r="R49" s="53" t="e">
        <f t="shared" si="7"/>
        <v>#NUM!</v>
      </c>
      <c r="S49" s="53" t="e">
        <f t="shared" si="7"/>
        <v>#NUM!</v>
      </c>
      <c r="T49" s="53"/>
      <c r="U49" s="53" t="e">
        <f t="shared" si="8"/>
        <v>#NUM!</v>
      </c>
      <c r="V49" s="13" t="e">
        <f t="shared" si="4"/>
        <v>#NUM!</v>
      </c>
    </row>
    <row r="50" spans="1:22" x14ac:dyDescent="0.25">
      <c r="A50" s="57">
        <v>20</v>
      </c>
      <c r="B50" s="57">
        <f t="shared" si="9"/>
        <v>0</v>
      </c>
      <c r="C50" s="57">
        <f t="shared" si="9"/>
        <v>0</v>
      </c>
      <c r="D50" s="57">
        <f t="shared" si="9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6"/>
        <v>#NUM!</v>
      </c>
      <c r="R50" s="53" t="e">
        <f t="shared" si="7"/>
        <v>#NUM!</v>
      </c>
      <c r="S50" s="53" t="e">
        <f t="shared" si="7"/>
        <v>#NUM!</v>
      </c>
      <c r="T50" s="53"/>
      <c r="U50" s="53" t="e">
        <f t="shared" si="8"/>
        <v>#NUM!</v>
      </c>
      <c r="V50" s="13" t="e">
        <f t="shared" si="4"/>
        <v>#NUM!</v>
      </c>
    </row>
    <row r="51" spans="1:22" x14ac:dyDescent="0.25">
      <c r="B51" s="14"/>
      <c r="C51" s="14"/>
      <c r="D51" s="14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</row>
    <row r="52" spans="1:22" x14ac:dyDescent="0.25">
      <c r="B52" s="55" t="s">
        <v>30</v>
      </c>
      <c r="C52" s="14"/>
      <c r="D52" s="14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</row>
    <row r="53" spans="1:22" x14ac:dyDescent="0.25">
      <c r="B53" s="14"/>
      <c r="C53" s="14"/>
      <c r="D53" s="14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</row>
    <row r="54" spans="1:22" s="56" customFormat="1" x14ac:dyDescent="0.25">
      <c r="A54" s="79"/>
      <c r="B54" s="83" t="s">
        <v>2</v>
      </c>
      <c r="C54" s="83" t="s">
        <v>0</v>
      </c>
      <c r="D54" s="83" t="s">
        <v>1</v>
      </c>
      <c r="E54" s="10" t="s">
        <v>36</v>
      </c>
      <c r="F54" s="10" t="s">
        <v>36</v>
      </c>
      <c r="G54" s="10" t="s">
        <v>36</v>
      </c>
      <c r="H54" s="10" t="s">
        <v>36</v>
      </c>
      <c r="I54" s="10" t="s">
        <v>89</v>
      </c>
      <c r="J54" s="10" t="s">
        <v>90</v>
      </c>
      <c r="K54" s="10" t="s">
        <v>89</v>
      </c>
      <c r="L54" s="10" t="s">
        <v>90</v>
      </c>
      <c r="M54" s="10" t="s">
        <v>89</v>
      </c>
      <c r="N54" s="10" t="s">
        <v>90</v>
      </c>
      <c r="O54" s="10" t="s">
        <v>89</v>
      </c>
      <c r="P54" s="10" t="s">
        <v>90</v>
      </c>
      <c r="Q54" s="10" t="s">
        <v>37</v>
      </c>
      <c r="R54" s="10" t="s">
        <v>92</v>
      </c>
      <c r="S54" s="10" t="s">
        <v>91</v>
      </c>
      <c r="T54" s="58" t="s">
        <v>4</v>
      </c>
      <c r="U54" s="58" t="s">
        <v>5</v>
      </c>
      <c r="V54" s="10" t="s">
        <v>25</v>
      </c>
    </row>
    <row r="55" spans="1:22" x14ac:dyDescent="0.25">
      <c r="A55" s="57">
        <v>1</v>
      </c>
      <c r="B55" s="42">
        <f>B7</f>
        <v>0</v>
      </c>
      <c r="C55" s="42">
        <f>C7</f>
        <v>0</v>
      </c>
      <c r="D55" s="42">
        <f>D7</f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>TRUNC(MEDIAN(E55:H55),3)</f>
        <v>#NUM!</v>
      </c>
      <c r="R55" s="53" t="e">
        <f>TRUNC(MEDIAN(I55,K55,M55,O55),3)</f>
        <v>#NUM!</v>
      </c>
      <c r="S55" s="53" t="e">
        <f>TRUNC(MEDIAN(J55,L55,N55,P55),3)</f>
        <v>#NUM!</v>
      </c>
      <c r="T55" s="53"/>
      <c r="U55" s="53" t="e">
        <f>TRUNC((Q55+(10-(R55+S55))-T55),3)</f>
        <v>#NUM!</v>
      </c>
      <c r="V55" s="13" t="e">
        <f t="shared" ref="V55:V74" si="10">RANK(U55,$U$55:$U$74)</f>
        <v>#NUM!</v>
      </c>
    </row>
    <row r="56" spans="1:22" x14ac:dyDescent="0.25">
      <c r="A56" s="57">
        <v>2</v>
      </c>
      <c r="B56" s="42">
        <f t="shared" ref="B56:D71" si="11">B8</f>
        <v>0</v>
      </c>
      <c r="C56" s="42">
        <f t="shared" si="11"/>
        <v>0</v>
      </c>
      <c r="D56" s="42">
        <f t="shared" si="11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ref="Q56:Q74" si="12">TRUNC(MEDIAN(E56:H56),3)</f>
        <v>#NUM!</v>
      </c>
      <c r="R56" s="53" t="e">
        <f t="shared" ref="R56:S74" si="13">TRUNC(MEDIAN(I56,K56,M56,O56),3)</f>
        <v>#NUM!</v>
      </c>
      <c r="S56" s="53" t="e">
        <f t="shared" si="13"/>
        <v>#NUM!</v>
      </c>
      <c r="T56" s="53"/>
      <c r="U56" s="53" t="e">
        <f t="shared" ref="U56:U74" si="14">TRUNC((Q56+(10-(R56+S56))-T56),3)</f>
        <v>#NUM!</v>
      </c>
      <c r="V56" s="13" t="e">
        <f t="shared" si="10"/>
        <v>#NUM!</v>
      </c>
    </row>
    <row r="57" spans="1:22" x14ac:dyDescent="0.25">
      <c r="A57" s="57">
        <v>3</v>
      </c>
      <c r="B57" s="42">
        <f t="shared" si="11"/>
        <v>0</v>
      </c>
      <c r="C57" s="42">
        <f t="shared" si="11"/>
        <v>0</v>
      </c>
      <c r="D57" s="42">
        <f t="shared" si="11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2"/>
        <v>#NUM!</v>
      </c>
      <c r="R57" s="53" t="e">
        <f t="shared" si="13"/>
        <v>#NUM!</v>
      </c>
      <c r="S57" s="53" t="e">
        <f t="shared" si="13"/>
        <v>#NUM!</v>
      </c>
      <c r="T57" s="53"/>
      <c r="U57" s="53" t="e">
        <f t="shared" si="14"/>
        <v>#NUM!</v>
      </c>
      <c r="V57" s="13" t="e">
        <f t="shared" si="10"/>
        <v>#NUM!</v>
      </c>
    </row>
    <row r="58" spans="1:22" x14ac:dyDescent="0.25">
      <c r="A58" s="57">
        <v>4</v>
      </c>
      <c r="B58" s="42">
        <f t="shared" si="11"/>
        <v>0</v>
      </c>
      <c r="C58" s="42">
        <f t="shared" si="11"/>
        <v>0</v>
      </c>
      <c r="D58" s="42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2"/>
        <v>#NUM!</v>
      </c>
      <c r="R58" s="53" t="e">
        <f t="shared" si="13"/>
        <v>#NUM!</v>
      </c>
      <c r="S58" s="53" t="e">
        <f t="shared" si="13"/>
        <v>#NUM!</v>
      </c>
      <c r="T58" s="53"/>
      <c r="U58" s="53" t="e">
        <f t="shared" si="14"/>
        <v>#NUM!</v>
      </c>
      <c r="V58" s="13" t="e">
        <f t="shared" si="10"/>
        <v>#NUM!</v>
      </c>
    </row>
    <row r="59" spans="1:22" x14ac:dyDescent="0.25">
      <c r="A59" s="57">
        <v>5</v>
      </c>
      <c r="B59" s="42">
        <f t="shared" si="11"/>
        <v>0</v>
      </c>
      <c r="C59" s="42">
        <f t="shared" si="11"/>
        <v>0</v>
      </c>
      <c r="D59" s="42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2"/>
        <v>#NUM!</v>
      </c>
      <c r="R59" s="53" t="e">
        <f t="shared" si="13"/>
        <v>#NUM!</v>
      </c>
      <c r="S59" s="53" t="e">
        <f t="shared" si="13"/>
        <v>#NUM!</v>
      </c>
      <c r="T59" s="53"/>
      <c r="U59" s="53" t="e">
        <f t="shared" si="14"/>
        <v>#NUM!</v>
      </c>
      <c r="V59" s="13" t="e">
        <f t="shared" si="10"/>
        <v>#NUM!</v>
      </c>
    </row>
    <row r="60" spans="1:22" x14ac:dyDescent="0.25">
      <c r="A60" s="57">
        <v>6</v>
      </c>
      <c r="B60" s="42">
        <f t="shared" si="11"/>
        <v>0</v>
      </c>
      <c r="C60" s="42">
        <f t="shared" si="11"/>
        <v>0</v>
      </c>
      <c r="D60" s="42">
        <f t="shared" si="11"/>
        <v>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53" t="e">
        <f t="shared" si="12"/>
        <v>#NUM!</v>
      </c>
      <c r="R60" s="53" t="e">
        <f t="shared" si="13"/>
        <v>#NUM!</v>
      </c>
      <c r="S60" s="53" t="e">
        <f t="shared" si="13"/>
        <v>#NUM!</v>
      </c>
      <c r="T60" s="53"/>
      <c r="U60" s="53" t="e">
        <f t="shared" si="14"/>
        <v>#NUM!</v>
      </c>
      <c r="V60" s="13" t="e">
        <f t="shared" si="10"/>
        <v>#NUM!</v>
      </c>
    </row>
    <row r="61" spans="1:22" x14ac:dyDescent="0.25">
      <c r="A61" s="57">
        <v>7</v>
      </c>
      <c r="B61" s="42">
        <f t="shared" si="11"/>
        <v>0</v>
      </c>
      <c r="C61" s="42">
        <f t="shared" si="11"/>
        <v>0</v>
      </c>
      <c r="D61" s="42">
        <f t="shared" si="11"/>
        <v>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53" t="e">
        <f t="shared" si="12"/>
        <v>#NUM!</v>
      </c>
      <c r="R61" s="53" t="e">
        <f t="shared" si="13"/>
        <v>#NUM!</v>
      </c>
      <c r="S61" s="53" t="e">
        <f t="shared" si="13"/>
        <v>#NUM!</v>
      </c>
      <c r="T61" s="53"/>
      <c r="U61" s="53" t="e">
        <f t="shared" si="14"/>
        <v>#NUM!</v>
      </c>
      <c r="V61" s="13" t="e">
        <f t="shared" si="10"/>
        <v>#NUM!</v>
      </c>
    </row>
    <row r="62" spans="1:22" x14ac:dyDescent="0.25">
      <c r="A62" s="57">
        <v>8</v>
      </c>
      <c r="B62" s="57">
        <f t="shared" si="11"/>
        <v>0</v>
      </c>
      <c r="C62" s="57">
        <f t="shared" si="11"/>
        <v>0</v>
      </c>
      <c r="D62" s="57">
        <f t="shared" si="11"/>
        <v>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53" t="e">
        <f t="shared" si="12"/>
        <v>#NUM!</v>
      </c>
      <c r="R62" s="53" t="e">
        <f t="shared" si="13"/>
        <v>#NUM!</v>
      </c>
      <c r="S62" s="53" t="e">
        <f t="shared" si="13"/>
        <v>#NUM!</v>
      </c>
      <c r="T62" s="53"/>
      <c r="U62" s="53" t="e">
        <f t="shared" si="14"/>
        <v>#NUM!</v>
      </c>
      <c r="V62" s="13" t="e">
        <f t="shared" si="10"/>
        <v>#NUM!</v>
      </c>
    </row>
    <row r="63" spans="1:22" x14ac:dyDescent="0.25">
      <c r="A63" s="57">
        <v>9</v>
      </c>
      <c r="B63" s="57">
        <f t="shared" si="11"/>
        <v>0</v>
      </c>
      <c r="C63" s="57">
        <f t="shared" si="11"/>
        <v>0</v>
      </c>
      <c r="D63" s="57">
        <f t="shared" si="11"/>
        <v>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53" t="e">
        <f t="shared" si="12"/>
        <v>#NUM!</v>
      </c>
      <c r="R63" s="53" t="e">
        <f t="shared" si="13"/>
        <v>#NUM!</v>
      </c>
      <c r="S63" s="53" t="e">
        <f t="shared" si="13"/>
        <v>#NUM!</v>
      </c>
      <c r="T63" s="53"/>
      <c r="U63" s="53" t="e">
        <f t="shared" si="14"/>
        <v>#NUM!</v>
      </c>
      <c r="V63" s="13" t="e">
        <f t="shared" si="10"/>
        <v>#NUM!</v>
      </c>
    </row>
    <row r="64" spans="1:22" x14ac:dyDescent="0.25">
      <c r="A64" s="57">
        <v>10</v>
      </c>
      <c r="B64" s="57">
        <f t="shared" si="11"/>
        <v>0</v>
      </c>
      <c r="C64" s="57">
        <f t="shared" si="11"/>
        <v>0</v>
      </c>
      <c r="D64" s="57">
        <f t="shared" si="11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 t="shared" si="12"/>
        <v>#NUM!</v>
      </c>
      <c r="R64" s="53" t="e">
        <f t="shared" si="13"/>
        <v>#NUM!</v>
      </c>
      <c r="S64" s="53" t="e">
        <f t="shared" si="13"/>
        <v>#NUM!</v>
      </c>
      <c r="T64" s="53"/>
      <c r="U64" s="53" t="e">
        <f t="shared" si="14"/>
        <v>#NUM!</v>
      </c>
      <c r="V64" s="13" t="e">
        <f t="shared" si="10"/>
        <v>#NUM!</v>
      </c>
    </row>
    <row r="65" spans="1:22" x14ac:dyDescent="0.25">
      <c r="A65" s="57">
        <v>11</v>
      </c>
      <c r="B65" s="57">
        <f t="shared" si="11"/>
        <v>0</v>
      </c>
      <c r="C65" s="57">
        <f t="shared" si="11"/>
        <v>0</v>
      </c>
      <c r="D65" s="57">
        <f t="shared" si="11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si="12"/>
        <v>#NUM!</v>
      </c>
      <c r="R65" s="53" t="e">
        <f t="shared" si="13"/>
        <v>#NUM!</v>
      </c>
      <c r="S65" s="53" t="e">
        <f t="shared" si="13"/>
        <v>#NUM!</v>
      </c>
      <c r="T65" s="53"/>
      <c r="U65" s="53" t="e">
        <f t="shared" si="14"/>
        <v>#NUM!</v>
      </c>
      <c r="V65" s="13" t="e">
        <f t="shared" si="10"/>
        <v>#NUM!</v>
      </c>
    </row>
    <row r="66" spans="1:22" x14ac:dyDescent="0.25">
      <c r="A66" s="57">
        <v>12</v>
      </c>
      <c r="B66" s="57">
        <f t="shared" si="11"/>
        <v>0</v>
      </c>
      <c r="C66" s="57">
        <f t="shared" si="11"/>
        <v>0</v>
      </c>
      <c r="D66" s="57">
        <f t="shared" si="11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2"/>
        <v>#NUM!</v>
      </c>
      <c r="R66" s="53" t="e">
        <f t="shared" si="13"/>
        <v>#NUM!</v>
      </c>
      <c r="S66" s="53" t="e">
        <f t="shared" si="13"/>
        <v>#NUM!</v>
      </c>
      <c r="T66" s="53"/>
      <c r="U66" s="53" t="e">
        <f t="shared" si="14"/>
        <v>#NUM!</v>
      </c>
      <c r="V66" s="13" t="e">
        <f t="shared" si="10"/>
        <v>#NUM!</v>
      </c>
    </row>
    <row r="67" spans="1:22" x14ac:dyDescent="0.25">
      <c r="A67" s="57">
        <v>13</v>
      </c>
      <c r="B67" s="57">
        <f t="shared" si="11"/>
        <v>0</v>
      </c>
      <c r="C67" s="57">
        <f t="shared" si="11"/>
        <v>0</v>
      </c>
      <c r="D67" s="57">
        <f t="shared" si="11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2"/>
        <v>#NUM!</v>
      </c>
      <c r="R67" s="53" t="e">
        <f t="shared" si="13"/>
        <v>#NUM!</v>
      </c>
      <c r="S67" s="53" t="e">
        <f t="shared" si="13"/>
        <v>#NUM!</v>
      </c>
      <c r="T67" s="53"/>
      <c r="U67" s="53" t="e">
        <f t="shared" si="14"/>
        <v>#NUM!</v>
      </c>
      <c r="V67" s="13" t="e">
        <f t="shared" si="10"/>
        <v>#NUM!</v>
      </c>
    </row>
    <row r="68" spans="1:22" x14ac:dyDescent="0.25">
      <c r="A68" s="57">
        <v>14</v>
      </c>
      <c r="B68" s="57">
        <f t="shared" si="11"/>
        <v>0</v>
      </c>
      <c r="C68" s="57">
        <f t="shared" si="11"/>
        <v>0</v>
      </c>
      <c r="D68" s="57">
        <f t="shared" si="11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2"/>
        <v>#NUM!</v>
      </c>
      <c r="R68" s="53" t="e">
        <f t="shared" si="13"/>
        <v>#NUM!</v>
      </c>
      <c r="S68" s="53" t="e">
        <f t="shared" si="13"/>
        <v>#NUM!</v>
      </c>
      <c r="T68" s="53"/>
      <c r="U68" s="53" t="e">
        <f t="shared" si="14"/>
        <v>#NUM!</v>
      </c>
      <c r="V68" s="13" t="e">
        <f t="shared" si="10"/>
        <v>#NUM!</v>
      </c>
    </row>
    <row r="69" spans="1:22" x14ac:dyDescent="0.25">
      <c r="A69" s="57">
        <v>15</v>
      </c>
      <c r="B69" s="57">
        <f t="shared" si="11"/>
        <v>0</v>
      </c>
      <c r="C69" s="57">
        <f t="shared" si="11"/>
        <v>0</v>
      </c>
      <c r="D69" s="57">
        <f t="shared" si="11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2"/>
        <v>#NUM!</v>
      </c>
      <c r="R69" s="53" t="e">
        <f t="shared" si="13"/>
        <v>#NUM!</v>
      </c>
      <c r="S69" s="53" t="e">
        <f t="shared" si="13"/>
        <v>#NUM!</v>
      </c>
      <c r="T69" s="53"/>
      <c r="U69" s="53" t="e">
        <f t="shared" si="14"/>
        <v>#NUM!</v>
      </c>
      <c r="V69" s="13" t="e">
        <f t="shared" si="10"/>
        <v>#NUM!</v>
      </c>
    </row>
    <row r="70" spans="1:22" x14ac:dyDescent="0.25">
      <c r="A70" s="57">
        <v>16</v>
      </c>
      <c r="B70" s="57">
        <f t="shared" si="11"/>
        <v>0</v>
      </c>
      <c r="C70" s="57">
        <f t="shared" si="11"/>
        <v>0</v>
      </c>
      <c r="D70" s="57">
        <f t="shared" si="11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2"/>
        <v>#NUM!</v>
      </c>
      <c r="R70" s="53" t="e">
        <f t="shared" si="13"/>
        <v>#NUM!</v>
      </c>
      <c r="S70" s="53" t="e">
        <f t="shared" si="13"/>
        <v>#NUM!</v>
      </c>
      <c r="T70" s="53"/>
      <c r="U70" s="53" t="e">
        <f t="shared" si="14"/>
        <v>#NUM!</v>
      </c>
      <c r="V70" s="13" t="e">
        <f t="shared" si="10"/>
        <v>#NUM!</v>
      </c>
    </row>
    <row r="71" spans="1:22" x14ac:dyDescent="0.25">
      <c r="A71" s="57">
        <v>17</v>
      </c>
      <c r="B71" s="57">
        <f t="shared" si="11"/>
        <v>0</v>
      </c>
      <c r="C71" s="57">
        <f t="shared" si="11"/>
        <v>0</v>
      </c>
      <c r="D71" s="57">
        <f t="shared" si="11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2"/>
        <v>#NUM!</v>
      </c>
      <c r="R71" s="53" t="e">
        <f t="shared" si="13"/>
        <v>#NUM!</v>
      </c>
      <c r="S71" s="53" t="e">
        <f t="shared" si="13"/>
        <v>#NUM!</v>
      </c>
      <c r="T71" s="53"/>
      <c r="U71" s="53" t="e">
        <f t="shared" si="14"/>
        <v>#NUM!</v>
      </c>
      <c r="V71" s="13" t="e">
        <f t="shared" si="10"/>
        <v>#NUM!</v>
      </c>
    </row>
    <row r="72" spans="1:22" x14ac:dyDescent="0.25">
      <c r="A72" s="57">
        <v>18</v>
      </c>
      <c r="B72" s="57">
        <f t="shared" ref="B72:D74" si="15">B24</f>
        <v>0</v>
      </c>
      <c r="C72" s="57">
        <f t="shared" si="15"/>
        <v>0</v>
      </c>
      <c r="D72" s="57">
        <f t="shared" si="15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2"/>
        <v>#NUM!</v>
      </c>
      <c r="R72" s="53" t="e">
        <f t="shared" si="13"/>
        <v>#NUM!</v>
      </c>
      <c r="S72" s="53" t="e">
        <f t="shared" si="13"/>
        <v>#NUM!</v>
      </c>
      <c r="T72" s="53"/>
      <c r="U72" s="53" t="e">
        <f t="shared" si="14"/>
        <v>#NUM!</v>
      </c>
      <c r="V72" s="13" t="e">
        <f t="shared" si="10"/>
        <v>#NUM!</v>
      </c>
    </row>
    <row r="73" spans="1:22" x14ac:dyDescent="0.25">
      <c r="A73" s="57">
        <v>19</v>
      </c>
      <c r="B73" s="57">
        <f t="shared" si="15"/>
        <v>0</v>
      </c>
      <c r="C73" s="57">
        <f t="shared" si="15"/>
        <v>0</v>
      </c>
      <c r="D73" s="57">
        <f t="shared" si="15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2"/>
        <v>#NUM!</v>
      </c>
      <c r="R73" s="53" t="e">
        <f t="shared" si="13"/>
        <v>#NUM!</v>
      </c>
      <c r="S73" s="53" t="e">
        <f t="shared" si="13"/>
        <v>#NUM!</v>
      </c>
      <c r="T73" s="53"/>
      <c r="U73" s="53" t="e">
        <f t="shared" si="14"/>
        <v>#NUM!</v>
      </c>
      <c r="V73" s="13" t="e">
        <f t="shared" si="10"/>
        <v>#NUM!</v>
      </c>
    </row>
    <row r="74" spans="1:22" x14ac:dyDescent="0.25">
      <c r="A74" s="57">
        <v>20</v>
      </c>
      <c r="B74" s="57">
        <f t="shared" si="15"/>
        <v>0</v>
      </c>
      <c r="C74" s="57">
        <f t="shared" si="15"/>
        <v>0</v>
      </c>
      <c r="D74" s="57">
        <f t="shared" si="15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2"/>
        <v>#NUM!</v>
      </c>
      <c r="R74" s="53" t="e">
        <f t="shared" si="13"/>
        <v>#NUM!</v>
      </c>
      <c r="S74" s="53" t="e">
        <f t="shared" si="13"/>
        <v>#NUM!</v>
      </c>
      <c r="T74" s="53"/>
      <c r="U74" s="53" t="e">
        <f t="shared" si="14"/>
        <v>#NUM!</v>
      </c>
      <c r="V74" s="13" t="e">
        <f t="shared" si="10"/>
        <v>#NUM!</v>
      </c>
    </row>
    <row r="76" spans="1:22" x14ac:dyDescent="0.25">
      <c r="B76" s="55" t="s">
        <v>29</v>
      </c>
      <c r="C76" s="14"/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</row>
    <row r="77" spans="1:22" x14ac:dyDescent="0.25">
      <c r="B77" s="14"/>
      <c r="C77" s="14"/>
      <c r="D77" s="1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22" s="56" customFormat="1" x14ac:dyDescent="0.25">
      <c r="A78" s="79"/>
      <c r="B78" s="83" t="s">
        <v>2</v>
      </c>
      <c r="C78" s="83" t="s">
        <v>0</v>
      </c>
      <c r="D78" s="83" t="s">
        <v>1</v>
      </c>
      <c r="E78" s="10" t="s">
        <v>36</v>
      </c>
      <c r="F78" s="10" t="s">
        <v>36</v>
      </c>
      <c r="G78" s="10" t="s">
        <v>36</v>
      </c>
      <c r="H78" s="10" t="s">
        <v>36</v>
      </c>
      <c r="I78" s="10" t="s">
        <v>89</v>
      </c>
      <c r="J78" s="10" t="s">
        <v>90</v>
      </c>
      <c r="K78" s="10" t="s">
        <v>89</v>
      </c>
      <c r="L78" s="10" t="s">
        <v>90</v>
      </c>
      <c r="M78" s="10" t="s">
        <v>89</v>
      </c>
      <c r="N78" s="10" t="s">
        <v>90</v>
      </c>
      <c r="O78" s="10" t="s">
        <v>89</v>
      </c>
      <c r="P78" s="10" t="s">
        <v>90</v>
      </c>
      <c r="Q78" s="10" t="s">
        <v>37</v>
      </c>
      <c r="R78" s="10" t="s">
        <v>92</v>
      </c>
      <c r="S78" s="10" t="s">
        <v>91</v>
      </c>
      <c r="T78" s="58" t="s">
        <v>4</v>
      </c>
      <c r="U78" s="58" t="s">
        <v>5</v>
      </c>
      <c r="V78" s="10" t="s">
        <v>25</v>
      </c>
    </row>
    <row r="79" spans="1:22" x14ac:dyDescent="0.25">
      <c r="A79" s="57">
        <v>1</v>
      </c>
      <c r="B79" s="42">
        <f t="shared" ref="B79:D98" si="16">B7</f>
        <v>0</v>
      </c>
      <c r="C79" s="42">
        <f t="shared" si="16"/>
        <v>0</v>
      </c>
      <c r="D79" s="42">
        <f t="shared" si="16"/>
        <v>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53" t="e">
        <f>TRUNC(MEDIAN(E79:H79),3)</f>
        <v>#NUM!</v>
      </c>
      <c r="R79" s="53" t="e">
        <f>TRUNC(MEDIAN(I79,K79,M79,O79),3)</f>
        <v>#NUM!</v>
      </c>
      <c r="S79" s="53" t="e">
        <f>TRUNC(MEDIAN(J79,L79,N79,P79),3)</f>
        <v>#NUM!</v>
      </c>
      <c r="T79" s="53"/>
      <c r="U79" s="53" t="e">
        <f>TRUNC((Q79+(10-(R79+S79))-T79),3)</f>
        <v>#NUM!</v>
      </c>
      <c r="V79" s="13" t="e">
        <f t="shared" ref="V79:V98" si="17">RANK(U79,$U$79:$U$98)</f>
        <v>#NUM!</v>
      </c>
    </row>
    <row r="80" spans="1:22" x14ac:dyDescent="0.25">
      <c r="A80" s="57">
        <v>2</v>
      </c>
      <c r="B80" s="42">
        <f t="shared" si="16"/>
        <v>0</v>
      </c>
      <c r="C80" s="42">
        <f t="shared" si="16"/>
        <v>0</v>
      </c>
      <c r="D80" s="42">
        <f t="shared" si="16"/>
        <v>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53" t="e">
        <f t="shared" ref="Q80:Q98" si="18">TRUNC(MEDIAN(E80:H80),3)</f>
        <v>#NUM!</v>
      </c>
      <c r="R80" s="53" t="e">
        <f t="shared" ref="R80:S98" si="19">TRUNC(MEDIAN(I80,K80,M80,O80),3)</f>
        <v>#NUM!</v>
      </c>
      <c r="S80" s="53" t="e">
        <f t="shared" si="19"/>
        <v>#NUM!</v>
      </c>
      <c r="T80" s="53"/>
      <c r="U80" s="53" t="e">
        <f t="shared" ref="U80:U98" si="20">TRUNC((Q80+(10-(R80+S80))-T80),3)</f>
        <v>#NUM!</v>
      </c>
      <c r="V80" s="13" t="e">
        <f t="shared" si="17"/>
        <v>#NUM!</v>
      </c>
    </row>
    <row r="81" spans="1:22" x14ac:dyDescent="0.25">
      <c r="A81" s="57">
        <v>3</v>
      </c>
      <c r="B81" s="42">
        <f t="shared" si="16"/>
        <v>0</v>
      </c>
      <c r="C81" s="42">
        <f t="shared" si="16"/>
        <v>0</v>
      </c>
      <c r="D81" s="42">
        <f t="shared" si="16"/>
        <v>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53" t="e">
        <f t="shared" si="18"/>
        <v>#NUM!</v>
      </c>
      <c r="R81" s="53" t="e">
        <f t="shared" si="19"/>
        <v>#NUM!</v>
      </c>
      <c r="S81" s="53" t="e">
        <f t="shared" si="19"/>
        <v>#NUM!</v>
      </c>
      <c r="T81" s="53"/>
      <c r="U81" s="53" t="e">
        <f t="shared" si="20"/>
        <v>#NUM!</v>
      </c>
      <c r="V81" s="13" t="e">
        <f t="shared" si="17"/>
        <v>#NUM!</v>
      </c>
    </row>
    <row r="82" spans="1:22" x14ac:dyDescent="0.25">
      <c r="A82" s="57">
        <v>4</v>
      </c>
      <c r="B82" s="42">
        <f t="shared" si="16"/>
        <v>0</v>
      </c>
      <c r="C82" s="42">
        <f t="shared" si="16"/>
        <v>0</v>
      </c>
      <c r="D82" s="42">
        <f t="shared" si="16"/>
        <v>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53" t="e">
        <f t="shared" si="18"/>
        <v>#NUM!</v>
      </c>
      <c r="R82" s="53" t="e">
        <f t="shared" si="19"/>
        <v>#NUM!</v>
      </c>
      <c r="S82" s="53" t="e">
        <f t="shared" si="19"/>
        <v>#NUM!</v>
      </c>
      <c r="T82" s="53"/>
      <c r="U82" s="53" t="e">
        <f t="shared" si="20"/>
        <v>#NUM!</v>
      </c>
      <c r="V82" s="13" t="e">
        <f t="shared" si="17"/>
        <v>#NUM!</v>
      </c>
    </row>
    <row r="83" spans="1:22" x14ac:dyDescent="0.25">
      <c r="A83" s="57">
        <v>5</v>
      </c>
      <c r="B83" s="42">
        <f t="shared" si="16"/>
        <v>0</v>
      </c>
      <c r="C83" s="42">
        <f t="shared" si="16"/>
        <v>0</v>
      </c>
      <c r="D83" s="42">
        <f t="shared" si="16"/>
        <v>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53" t="e">
        <f t="shared" si="18"/>
        <v>#NUM!</v>
      </c>
      <c r="R83" s="53" t="e">
        <f t="shared" si="19"/>
        <v>#NUM!</v>
      </c>
      <c r="S83" s="53" t="e">
        <f t="shared" si="19"/>
        <v>#NUM!</v>
      </c>
      <c r="T83" s="53"/>
      <c r="U83" s="53" t="e">
        <f t="shared" si="20"/>
        <v>#NUM!</v>
      </c>
      <c r="V83" s="13" t="e">
        <f t="shared" si="17"/>
        <v>#NUM!</v>
      </c>
    </row>
    <row r="84" spans="1:22" x14ac:dyDescent="0.25">
      <c r="A84" s="57">
        <v>6</v>
      </c>
      <c r="B84" s="42">
        <f t="shared" si="16"/>
        <v>0</v>
      </c>
      <c r="C84" s="42">
        <f t="shared" si="16"/>
        <v>0</v>
      </c>
      <c r="D84" s="42">
        <f t="shared" si="16"/>
        <v>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53" t="e">
        <f t="shared" si="18"/>
        <v>#NUM!</v>
      </c>
      <c r="R84" s="53" t="e">
        <f t="shared" si="19"/>
        <v>#NUM!</v>
      </c>
      <c r="S84" s="53" t="e">
        <f t="shared" si="19"/>
        <v>#NUM!</v>
      </c>
      <c r="T84" s="53"/>
      <c r="U84" s="53" t="e">
        <f t="shared" si="20"/>
        <v>#NUM!</v>
      </c>
      <c r="V84" s="13" t="e">
        <f t="shared" si="17"/>
        <v>#NUM!</v>
      </c>
    </row>
    <row r="85" spans="1:22" x14ac:dyDescent="0.25">
      <c r="A85" s="57">
        <v>7</v>
      </c>
      <c r="B85" s="42">
        <f t="shared" si="16"/>
        <v>0</v>
      </c>
      <c r="C85" s="42">
        <f t="shared" si="16"/>
        <v>0</v>
      </c>
      <c r="D85" s="42">
        <f t="shared" si="16"/>
        <v>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53" t="e">
        <f t="shared" si="18"/>
        <v>#NUM!</v>
      </c>
      <c r="R85" s="53" t="e">
        <f t="shared" si="19"/>
        <v>#NUM!</v>
      </c>
      <c r="S85" s="53" t="e">
        <f t="shared" si="19"/>
        <v>#NUM!</v>
      </c>
      <c r="T85" s="53"/>
      <c r="U85" s="53" t="e">
        <f t="shared" si="20"/>
        <v>#NUM!</v>
      </c>
      <c r="V85" s="13" t="e">
        <f t="shared" si="17"/>
        <v>#NUM!</v>
      </c>
    </row>
    <row r="86" spans="1:22" x14ac:dyDescent="0.25">
      <c r="A86" s="57">
        <v>8</v>
      </c>
      <c r="B86" s="42">
        <f t="shared" si="16"/>
        <v>0</v>
      </c>
      <c r="C86" s="42">
        <f t="shared" si="16"/>
        <v>0</v>
      </c>
      <c r="D86" s="42">
        <f t="shared" si="16"/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53" t="e">
        <f t="shared" si="18"/>
        <v>#NUM!</v>
      </c>
      <c r="R86" s="53" t="e">
        <f t="shared" si="19"/>
        <v>#NUM!</v>
      </c>
      <c r="S86" s="53" t="e">
        <f t="shared" si="19"/>
        <v>#NUM!</v>
      </c>
      <c r="T86" s="53"/>
      <c r="U86" s="53" t="e">
        <f t="shared" si="20"/>
        <v>#NUM!</v>
      </c>
      <c r="V86" s="13" t="e">
        <f t="shared" si="17"/>
        <v>#NUM!</v>
      </c>
    </row>
    <row r="87" spans="1:22" x14ac:dyDescent="0.25">
      <c r="A87" s="57">
        <v>9</v>
      </c>
      <c r="B87" s="42">
        <f t="shared" si="16"/>
        <v>0</v>
      </c>
      <c r="C87" s="42">
        <f t="shared" si="16"/>
        <v>0</v>
      </c>
      <c r="D87" s="42">
        <f t="shared" si="16"/>
        <v>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53" t="e">
        <f t="shared" si="18"/>
        <v>#NUM!</v>
      </c>
      <c r="R87" s="53" t="e">
        <f t="shared" si="19"/>
        <v>#NUM!</v>
      </c>
      <c r="S87" s="53" t="e">
        <f t="shared" si="19"/>
        <v>#NUM!</v>
      </c>
      <c r="T87" s="53"/>
      <c r="U87" s="53" t="e">
        <f t="shared" si="20"/>
        <v>#NUM!</v>
      </c>
      <c r="V87" s="13" t="e">
        <f t="shared" si="17"/>
        <v>#NUM!</v>
      </c>
    </row>
    <row r="88" spans="1:22" x14ac:dyDescent="0.25">
      <c r="A88" s="57">
        <v>10</v>
      </c>
      <c r="B88" s="42">
        <f t="shared" si="16"/>
        <v>0</v>
      </c>
      <c r="C88" s="42">
        <f t="shared" si="16"/>
        <v>0</v>
      </c>
      <c r="D88" s="42">
        <f t="shared" si="16"/>
        <v>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53" t="e">
        <f t="shared" si="18"/>
        <v>#NUM!</v>
      </c>
      <c r="R88" s="53" t="e">
        <f t="shared" si="19"/>
        <v>#NUM!</v>
      </c>
      <c r="S88" s="53" t="e">
        <f t="shared" si="19"/>
        <v>#NUM!</v>
      </c>
      <c r="T88" s="53"/>
      <c r="U88" s="53" t="e">
        <f t="shared" si="20"/>
        <v>#NUM!</v>
      </c>
      <c r="V88" s="13" t="e">
        <f t="shared" si="17"/>
        <v>#NUM!</v>
      </c>
    </row>
    <row r="89" spans="1:22" x14ac:dyDescent="0.25">
      <c r="A89" s="57">
        <v>11</v>
      </c>
      <c r="B89" s="42">
        <f t="shared" si="16"/>
        <v>0</v>
      </c>
      <c r="C89" s="42">
        <f t="shared" si="16"/>
        <v>0</v>
      </c>
      <c r="D89" s="42">
        <f t="shared" si="16"/>
        <v>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53" t="e">
        <f t="shared" si="18"/>
        <v>#NUM!</v>
      </c>
      <c r="R89" s="53" t="e">
        <f t="shared" si="19"/>
        <v>#NUM!</v>
      </c>
      <c r="S89" s="53" t="e">
        <f t="shared" si="19"/>
        <v>#NUM!</v>
      </c>
      <c r="T89" s="53"/>
      <c r="U89" s="53" t="e">
        <f t="shared" si="20"/>
        <v>#NUM!</v>
      </c>
      <c r="V89" s="13" t="e">
        <f t="shared" si="17"/>
        <v>#NUM!</v>
      </c>
    </row>
    <row r="90" spans="1:22" x14ac:dyDescent="0.25">
      <c r="A90" s="57">
        <v>12</v>
      </c>
      <c r="B90" s="42">
        <f t="shared" si="16"/>
        <v>0</v>
      </c>
      <c r="C90" s="42">
        <f t="shared" si="16"/>
        <v>0</v>
      </c>
      <c r="D90" s="42">
        <f t="shared" si="16"/>
        <v>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53" t="e">
        <f t="shared" si="18"/>
        <v>#NUM!</v>
      </c>
      <c r="R90" s="53" t="e">
        <f t="shared" si="19"/>
        <v>#NUM!</v>
      </c>
      <c r="S90" s="53" t="e">
        <f t="shared" si="19"/>
        <v>#NUM!</v>
      </c>
      <c r="T90" s="53"/>
      <c r="U90" s="53" t="e">
        <f t="shared" si="20"/>
        <v>#NUM!</v>
      </c>
      <c r="V90" s="13" t="e">
        <f t="shared" si="17"/>
        <v>#NUM!</v>
      </c>
    </row>
    <row r="91" spans="1:22" x14ac:dyDescent="0.25">
      <c r="A91" s="57">
        <v>13</v>
      </c>
      <c r="B91" s="42">
        <f t="shared" si="16"/>
        <v>0</v>
      </c>
      <c r="C91" s="42">
        <f t="shared" si="16"/>
        <v>0</v>
      </c>
      <c r="D91" s="42">
        <f t="shared" si="16"/>
        <v>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53" t="e">
        <f t="shared" si="18"/>
        <v>#NUM!</v>
      </c>
      <c r="R91" s="53" t="e">
        <f t="shared" si="19"/>
        <v>#NUM!</v>
      </c>
      <c r="S91" s="53" t="e">
        <f t="shared" si="19"/>
        <v>#NUM!</v>
      </c>
      <c r="T91" s="53"/>
      <c r="U91" s="53" t="e">
        <f t="shared" si="20"/>
        <v>#NUM!</v>
      </c>
      <c r="V91" s="13" t="e">
        <f t="shared" si="17"/>
        <v>#NUM!</v>
      </c>
    </row>
    <row r="92" spans="1:22" x14ac:dyDescent="0.25">
      <c r="A92" s="57">
        <v>14</v>
      </c>
      <c r="B92" s="42">
        <f t="shared" si="16"/>
        <v>0</v>
      </c>
      <c r="C92" s="42">
        <f t="shared" si="16"/>
        <v>0</v>
      </c>
      <c r="D92" s="42">
        <f t="shared" si="16"/>
        <v>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53" t="e">
        <f t="shared" si="18"/>
        <v>#NUM!</v>
      </c>
      <c r="R92" s="53" t="e">
        <f t="shared" si="19"/>
        <v>#NUM!</v>
      </c>
      <c r="S92" s="53" t="e">
        <f t="shared" si="19"/>
        <v>#NUM!</v>
      </c>
      <c r="T92" s="53"/>
      <c r="U92" s="53" t="e">
        <f t="shared" si="20"/>
        <v>#NUM!</v>
      </c>
      <c r="V92" s="13" t="e">
        <f t="shared" si="17"/>
        <v>#NUM!</v>
      </c>
    </row>
    <row r="93" spans="1:22" x14ac:dyDescent="0.25">
      <c r="A93" s="57">
        <v>15</v>
      </c>
      <c r="B93" s="42">
        <f t="shared" si="16"/>
        <v>0</v>
      </c>
      <c r="C93" s="42">
        <f t="shared" si="16"/>
        <v>0</v>
      </c>
      <c r="D93" s="42">
        <f t="shared" si="16"/>
        <v>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53" t="e">
        <f t="shared" si="18"/>
        <v>#NUM!</v>
      </c>
      <c r="R93" s="53" t="e">
        <f t="shared" si="19"/>
        <v>#NUM!</v>
      </c>
      <c r="S93" s="53" t="e">
        <f t="shared" si="19"/>
        <v>#NUM!</v>
      </c>
      <c r="T93" s="53"/>
      <c r="U93" s="53" t="e">
        <f t="shared" si="20"/>
        <v>#NUM!</v>
      </c>
      <c r="V93" s="13" t="e">
        <f t="shared" si="17"/>
        <v>#NUM!</v>
      </c>
    </row>
    <row r="94" spans="1:22" x14ac:dyDescent="0.25">
      <c r="A94" s="57">
        <v>16</v>
      </c>
      <c r="B94" s="42">
        <f t="shared" si="16"/>
        <v>0</v>
      </c>
      <c r="C94" s="42">
        <f t="shared" si="16"/>
        <v>0</v>
      </c>
      <c r="D94" s="42">
        <f t="shared" si="16"/>
        <v>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53" t="e">
        <f t="shared" si="18"/>
        <v>#NUM!</v>
      </c>
      <c r="R94" s="53" t="e">
        <f t="shared" si="19"/>
        <v>#NUM!</v>
      </c>
      <c r="S94" s="53" t="e">
        <f t="shared" si="19"/>
        <v>#NUM!</v>
      </c>
      <c r="T94" s="53"/>
      <c r="U94" s="53" t="e">
        <f t="shared" si="20"/>
        <v>#NUM!</v>
      </c>
      <c r="V94" s="13" t="e">
        <f t="shared" si="17"/>
        <v>#NUM!</v>
      </c>
    </row>
    <row r="95" spans="1:22" x14ac:dyDescent="0.25">
      <c r="A95" s="57">
        <v>17</v>
      </c>
      <c r="B95" s="42">
        <f t="shared" si="16"/>
        <v>0</v>
      </c>
      <c r="C95" s="42">
        <f t="shared" si="16"/>
        <v>0</v>
      </c>
      <c r="D95" s="42">
        <f t="shared" si="16"/>
        <v>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53" t="e">
        <f t="shared" si="18"/>
        <v>#NUM!</v>
      </c>
      <c r="R95" s="53" t="e">
        <f t="shared" si="19"/>
        <v>#NUM!</v>
      </c>
      <c r="S95" s="53" t="e">
        <f t="shared" si="19"/>
        <v>#NUM!</v>
      </c>
      <c r="T95" s="53"/>
      <c r="U95" s="53" t="e">
        <f t="shared" si="20"/>
        <v>#NUM!</v>
      </c>
      <c r="V95" s="13" t="e">
        <f t="shared" si="17"/>
        <v>#NUM!</v>
      </c>
    </row>
    <row r="96" spans="1:22" x14ac:dyDescent="0.25">
      <c r="A96" s="57">
        <v>18</v>
      </c>
      <c r="B96" s="42">
        <f t="shared" si="16"/>
        <v>0</v>
      </c>
      <c r="C96" s="42">
        <f t="shared" si="16"/>
        <v>0</v>
      </c>
      <c r="D96" s="42">
        <f t="shared" si="16"/>
        <v>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3" t="e">
        <f t="shared" si="18"/>
        <v>#NUM!</v>
      </c>
      <c r="R96" s="53" t="e">
        <f t="shared" si="19"/>
        <v>#NUM!</v>
      </c>
      <c r="S96" s="53" t="e">
        <f t="shared" si="19"/>
        <v>#NUM!</v>
      </c>
      <c r="T96" s="53"/>
      <c r="U96" s="53" t="e">
        <f t="shared" si="20"/>
        <v>#NUM!</v>
      </c>
      <c r="V96" s="13" t="e">
        <f t="shared" si="17"/>
        <v>#NUM!</v>
      </c>
    </row>
    <row r="97" spans="1:22" x14ac:dyDescent="0.25">
      <c r="A97" s="57">
        <v>19</v>
      </c>
      <c r="B97" s="42">
        <f t="shared" si="16"/>
        <v>0</v>
      </c>
      <c r="C97" s="42">
        <f t="shared" si="16"/>
        <v>0</v>
      </c>
      <c r="D97" s="42">
        <f t="shared" si="16"/>
        <v>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3" t="e">
        <f t="shared" si="18"/>
        <v>#NUM!</v>
      </c>
      <c r="R97" s="53" t="e">
        <f t="shared" si="19"/>
        <v>#NUM!</v>
      </c>
      <c r="S97" s="53" t="e">
        <f t="shared" si="19"/>
        <v>#NUM!</v>
      </c>
      <c r="T97" s="53"/>
      <c r="U97" s="53" t="e">
        <f t="shared" si="20"/>
        <v>#NUM!</v>
      </c>
      <c r="V97" s="13" t="e">
        <f t="shared" si="17"/>
        <v>#NUM!</v>
      </c>
    </row>
    <row r="98" spans="1:22" x14ac:dyDescent="0.25">
      <c r="A98" s="57">
        <v>20</v>
      </c>
      <c r="B98" s="42">
        <f t="shared" si="16"/>
        <v>0</v>
      </c>
      <c r="C98" s="42">
        <f t="shared" si="16"/>
        <v>0</v>
      </c>
      <c r="D98" s="42">
        <f t="shared" si="16"/>
        <v>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53" t="e">
        <f t="shared" si="18"/>
        <v>#NUM!</v>
      </c>
      <c r="R98" s="53" t="e">
        <f t="shared" si="19"/>
        <v>#NUM!</v>
      </c>
      <c r="S98" s="53" t="e">
        <f t="shared" si="19"/>
        <v>#NUM!</v>
      </c>
      <c r="T98" s="53"/>
      <c r="U98" s="53" t="e">
        <f t="shared" si="20"/>
        <v>#NUM!</v>
      </c>
      <c r="V98" s="13" t="e">
        <f t="shared" si="17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3" fitToHeight="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opLeftCell="A22" workbookViewId="0">
      <selection activeCell="V35" sqref="V35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bestFit="1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50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16" si="0">RANK(U7,$U$7:$U$16)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16" si="1">TRUNC(MEDIAN(E8:H8),3)</f>
        <v>#NUM!</v>
      </c>
      <c r="R8" s="53" t="e">
        <f t="shared" ref="R8:S16" si="2">TRUNC(MEDIAN(I8,K8,M8,O8),3)</f>
        <v>#NUM!</v>
      </c>
      <c r="S8" s="53" t="e">
        <f t="shared" si="2"/>
        <v>#NUM!</v>
      </c>
      <c r="T8" s="53"/>
      <c r="U8" s="53" t="e">
        <f t="shared" ref="U8:U16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B17" s="14"/>
      <c r="C17" s="14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2" x14ac:dyDescent="0.25">
      <c r="B18" s="55" t="s">
        <v>103</v>
      </c>
      <c r="C18" s="14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2" x14ac:dyDescent="0.25">
      <c r="B19" s="14"/>
      <c r="C19" s="14"/>
      <c r="D19" s="14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1:22" s="56" customFormat="1" x14ac:dyDescent="0.25">
      <c r="A20" s="79"/>
      <c r="B20" s="83" t="s">
        <v>2</v>
      </c>
      <c r="C20" s="83" t="s">
        <v>0</v>
      </c>
      <c r="D20" s="83" t="s">
        <v>1</v>
      </c>
      <c r="E20" s="10" t="s">
        <v>36</v>
      </c>
      <c r="F20" s="10" t="s">
        <v>36</v>
      </c>
      <c r="G20" s="10" t="s">
        <v>36</v>
      </c>
      <c r="H20" s="10" t="s">
        <v>36</v>
      </c>
      <c r="I20" s="10" t="s">
        <v>89</v>
      </c>
      <c r="J20" s="10" t="s">
        <v>90</v>
      </c>
      <c r="K20" s="10" t="s">
        <v>89</v>
      </c>
      <c r="L20" s="10" t="s">
        <v>90</v>
      </c>
      <c r="M20" s="10" t="s">
        <v>89</v>
      </c>
      <c r="N20" s="10" t="s">
        <v>90</v>
      </c>
      <c r="O20" s="10" t="s">
        <v>89</v>
      </c>
      <c r="P20" s="10" t="s">
        <v>90</v>
      </c>
      <c r="Q20" s="10" t="s">
        <v>37</v>
      </c>
      <c r="R20" s="10" t="s">
        <v>92</v>
      </c>
      <c r="S20" s="10" t="s">
        <v>91</v>
      </c>
      <c r="T20" s="58" t="s">
        <v>4</v>
      </c>
      <c r="U20" s="58" t="s">
        <v>5</v>
      </c>
      <c r="V20" s="10" t="s">
        <v>25</v>
      </c>
    </row>
    <row r="21" spans="1:22" x14ac:dyDescent="0.25">
      <c r="A21" s="57">
        <v>1</v>
      </c>
      <c r="B21" s="42">
        <f t="shared" ref="B21:D30" si="4">B7</f>
        <v>0</v>
      </c>
      <c r="C21" s="42">
        <f t="shared" si="4"/>
        <v>0</v>
      </c>
      <c r="D21" s="42">
        <f t="shared" si="4"/>
        <v>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>TRUNC(MEDIAN(E21:H21),3)</f>
        <v>#NUM!</v>
      </c>
      <c r="R21" s="53" t="e">
        <f>TRUNC(MEDIAN(I21,K21,M21,O21),3)</f>
        <v>#NUM!</v>
      </c>
      <c r="S21" s="53" t="e">
        <f>TRUNC(MEDIAN(J21,L21,N21,P21),3)</f>
        <v>#NUM!</v>
      </c>
      <c r="T21" s="53"/>
      <c r="U21" s="53" t="e">
        <f>TRUNC((Q21+(10-(R21+S21))-T21),3)</f>
        <v>#NUM!</v>
      </c>
      <c r="V21" s="13" t="e">
        <f t="shared" ref="V21:V30" si="5">RANK(U21,$U$21:$U$30)</f>
        <v>#NUM!</v>
      </c>
    </row>
    <row r="22" spans="1:22" x14ac:dyDescent="0.25">
      <c r="A22" s="57">
        <v>2</v>
      </c>
      <c r="B22" s="42">
        <f t="shared" si="4"/>
        <v>0</v>
      </c>
      <c r="C22" s="42">
        <f t="shared" si="4"/>
        <v>0</v>
      </c>
      <c r="D22" s="42">
        <f t="shared" si="4"/>
        <v>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 t="shared" ref="Q22:Q30" si="6">TRUNC(MEDIAN(E22:H22),3)</f>
        <v>#NUM!</v>
      </c>
      <c r="R22" s="53" t="e">
        <f t="shared" ref="R22:S30" si="7">TRUNC(MEDIAN(I22,K22,M22,O22),3)</f>
        <v>#NUM!</v>
      </c>
      <c r="S22" s="53" t="e">
        <f t="shared" si="7"/>
        <v>#NUM!</v>
      </c>
      <c r="T22" s="53"/>
      <c r="U22" s="53" t="e">
        <f t="shared" ref="U22:U30" si="8">TRUNC((Q22+(10-(R22+S22))-T22),3)</f>
        <v>#NUM!</v>
      </c>
      <c r="V22" s="13" t="e">
        <f t="shared" si="5"/>
        <v>#NUM!</v>
      </c>
    </row>
    <row r="23" spans="1:22" x14ac:dyDescent="0.25">
      <c r="A23" s="57">
        <v>3</v>
      </c>
      <c r="B23" s="42">
        <f t="shared" si="4"/>
        <v>0</v>
      </c>
      <c r="C23" s="42">
        <f t="shared" si="4"/>
        <v>0</v>
      </c>
      <c r="D23" s="42">
        <f t="shared" si="4"/>
        <v>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53" t="e">
        <f t="shared" si="6"/>
        <v>#NUM!</v>
      </c>
      <c r="R23" s="53" t="e">
        <f t="shared" si="7"/>
        <v>#NUM!</v>
      </c>
      <c r="S23" s="53" t="e">
        <f t="shared" si="7"/>
        <v>#NUM!</v>
      </c>
      <c r="T23" s="53"/>
      <c r="U23" s="53" t="e">
        <f t="shared" si="8"/>
        <v>#NUM!</v>
      </c>
      <c r="V23" s="13" t="e">
        <f t="shared" si="5"/>
        <v>#NUM!</v>
      </c>
    </row>
    <row r="24" spans="1:22" x14ac:dyDescent="0.25">
      <c r="A24" s="57">
        <v>4</v>
      </c>
      <c r="B24" s="42">
        <f t="shared" si="4"/>
        <v>0</v>
      </c>
      <c r="C24" s="42">
        <f t="shared" si="4"/>
        <v>0</v>
      </c>
      <c r="D24" s="42">
        <f t="shared" si="4"/>
        <v>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53" t="e">
        <f t="shared" si="6"/>
        <v>#NUM!</v>
      </c>
      <c r="R24" s="53" t="e">
        <f t="shared" si="7"/>
        <v>#NUM!</v>
      </c>
      <c r="S24" s="53" t="e">
        <f t="shared" si="7"/>
        <v>#NUM!</v>
      </c>
      <c r="T24" s="53"/>
      <c r="U24" s="53" t="e">
        <f t="shared" si="8"/>
        <v>#NUM!</v>
      </c>
      <c r="V24" s="13" t="e">
        <f t="shared" si="5"/>
        <v>#NUM!</v>
      </c>
    </row>
    <row r="25" spans="1:22" x14ac:dyDescent="0.25">
      <c r="A25" s="57">
        <v>5</v>
      </c>
      <c r="B25" s="42">
        <f t="shared" si="4"/>
        <v>0</v>
      </c>
      <c r="C25" s="42">
        <f t="shared" si="4"/>
        <v>0</v>
      </c>
      <c r="D25" s="42">
        <f t="shared" si="4"/>
        <v>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53" t="e">
        <f t="shared" si="6"/>
        <v>#NUM!</v>
      </c>
      <c r="R25" s="53" t="e">
        <f t="shared" si="7"/>
        <v>#NUM!</v>
      </c>
      <c r="S25" s="53" t="e">
        <f t="shared" si="7"/>
        <v>#NUM!</v>
      </c>
      <c r="T25" s="53"/>
      <c r="U25" s="53" t="e">
        <f t="shared" si="8"/>
        <v>#NUM!</v>
      </c>
      <c r="V25" s="13" t="e">
        <f t="shared" si="5"/>
        <v>#NUM!</v>
      </c>
    </row>
    <row r="26" spans="1:22" x14ac:dyDescent="0.25">
      <c r="A26" s="57">
        <v>6</v>
      </c>
      <c r="B26" s="42">
        <f t="shared" si="4"/>
        <v>0</v>
      </c>
      <c r="C26" s="42">
        <f t="shared" si="4"/>
        <v>0</v>
      </c>
      <c r="D26" s="42">
        <f t="shared" si="4"/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 t="shared" si="6"/>
        <v>#NUM!</v>
      </c>
      <c r="R26" s="53" t="e">
        <f t="shared" si="7"/>
        <v>#NUM!</v>
      </c>
      <c r="S26" s="53" t="e">
        <f t="shared" si="7"/>
        <v>#NUM!</v>
      </c>
      <c r="T26" s="53"/>
      <c r="U26" s="53" t="e">
        <f t="shared" si="8"/>
        <v>#NUM!</v>
      </c>
      <c r="V26" s="13" t="e">
        <f t="shared" si="5"/>
        <v>#NUM!</v>
      </c>
    </row>
    <row r="27" spans="1:22" x14ac:dyDescent="0.25">
      <c r="A27" s="57">
        <v>7</v>
      </c>
      <c r="B27" s="42">
        <f t="shared" si="4"/>
        <v>0</v>
      </c>
      <c r="C27" s="42">
        <f t="shared" si="4"/>
        <v>0</v>
      </c>
      <c r="D27" s="42">
        <f t="shared" si="4"/>
        <v>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53" t="e">
        <f t="shared" si="6"/>
        <v>#NUM!</v>
      </c>
      <c r="R27" s="53" t="e">
        <f t="shared" si="7"/>
        <v>#NUM!</v>
      </c>
      <c r="S27" s="53" t="e">
        <f t="shared" si="7"/>
        <v>#NUM!</v>
      </c>
      <c r="T27" s="53"/>
      <c r="U27" s="53" t="e">
        <f t="shared" si="8"/>
        <v>#NUM!</v>
      </c>
      <c r="V27" s="13" t="e">
        <f t="shared" si="5"/>
        <v>#NUM!</v>
      </c>
    </row>
    <row r="28" spans="1:22" x14ac:dyDescent="0.25">
      <c r="A28" s="57">
        <v>8</v>
      </c>
      <c r="B28" s="42">
        <f t="shared" si="4"/>
        <v>0</v>
      </c>
      <c r="C28" s="42">
        <f t="shared" si="4"/>
        <v>0</v>
      </c>
      <c r="D28" s="42">
        <f t="shared" si="4"/>
        <v>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53" t="e">
        <f t="shared" si="6"/>
        <v>#NUM!</v>
      </c>
      <c r="R28" s="53" t="e">
        <f t="shared" si="7"/>
        <v>#NUM!</v>
      </c>
      <c r="S28" s="53" t="e">
        <f t="shared" si="7"/>
        <v>#NUM!</v>
      </c>
      <c r="T28" s="53"/>
      <c r="U28" s="53" t="e">
        <f t="shared" si="8"/>
        <v>#NUM!</v>
      </c>
      <c r="V28" s="13" t="e">
        <f t="shared" si="5"/>
        <v>#NUM!</v>
      </c>
    </row>
    <row r="29" spans="1:22" x14ac:dyDescent="0.25">
      <c r="A29" s="57">
        <v>9</v>
      </c>
      <c r="B29" s="42">
        <f t="shared" si="4"/>
        <v>0</v>
      </c>
      <c r="C29" s="42">
        <f t="shared" si="4"/>
        <v>0</v>
      </c>
      <c r="D29" s="42">
        <f t="shared" si="4"/>
        <v>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53" t="e">
        <f t="shared" si="6"/>
        <v>#NUM!</v>
      </c>
      <c r="R29" s="53" t="e">
        <f t="shared" si="7"/>
        <v>#NUM!</v>
      </c>
      <c r="S29" s="53" t="e">
        <f t="shared" si="7"/>
        <v>#NUM!</v>
      </c>
      <c r="T29" s="53"/>
      <c r="U29" s="53" t="e">
        <f t="shared" si="8"/>
        <v>#NUM!</v>
      </c>
      <c r="V29" s="13" t="e">
        <f t="shared" si="5"/>
        <v>#NUM!</v>
      </c>
    </row>
    <row r="30" spans="1:22" x14ac:dyDescent="0.25">
      <c r="A30" s="57">
        <v>10</v>
      </c>
      <c r="B30" s="42">
        <f t="shared" si="4"/>
        <v>0</v>
      </c>
      <c r="C30" s="42">
        <f t="shared" si="4"/>
        <v>0</v>
      </c>
      <c r="D30" s="42">
        <f t="shared" si="4"/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53" t="e">
        <f t="shared" si="6"/>
        <v>#NUM!</v>
      </c>
      <c r="R30" s="53" t="e">
        <f t="shared" si="7"/>
        <v>#NUM!</v>
      </c>
      <c r="S30" s="53" t="e">
        <f t="shared" si="7"/>
        <v>#NUM!</v>
      </c>
      <c r="T30" s="53"/>
      <c r="U30" s="53" t="e">
        <f t="shared" si="8"/>
        <v>#NUM!</v>
      </c>
      <c r="V30" s="13" t="e">
        <f t="shared" si="5"/>
        <v>#NUM!</v>
      </c>
    </row>
    <row r="31" spans="1:22" x14ac:dyDescent="0.25">
      <c r="B31" s="14"/>
      <c r="C31" s="14"/>
      <c r="D31" s="14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</row>
    <row r="32" spans="1:22" x14ac:dyDescent="0.25">
      <c r="B32" s="55" t="s">
        <v>51</v>
      </c>
      <c r="C32" s="14"/>
      <c r="D32" s="14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1:22" x14ac:dyDescent="0.25">
      <c r="B33" s="14"/>
      <c r="C33" s="14"/>
      <c r="D33" s="14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</row>
    <row r="34" spans="1:22" s="56" customFormat="1" x14ac:dyDescent="0.25">
      <c r="A34" s="79"/>
      <c r="B34" s="83" t="s">
        <v>2</v>
      </c>
      <c r="C34" s="83" t="s">
        <v>0</v>
      </c>
      <c r="D34" s="83" t="s">
        <v>1</v>
      </c>
      <c r="E34" s="10" t="s">
        <v>36</v>
      </c>
      <c r="F34" s="10" t="s">
        <v>36</v>
      </c>
      <c r="G34" s="10" t="s">
        <v>36</v>
      </c>
      <c r="H34" s="10" t="s">
        <v>36</v>
      </c>
      <c r="I34" s="10" t="s">
        <v>89</v>
      </c>
      <c r="J34" s="10" t="s">
        <v>90</v>
      </c>
      <c r="K34" s="10" t="s">
        <v>89</v>
      </c>
      <c r="L34" s="10" t="s">
        <v>90</v>
      </c>
      <c r="M34" s="10" t="s">
        <v>89</v>
      </c>
      <c r="N34" s="10" t="s">
        <v>90</v>
      </c>
      <c r="O34" s="10" t="s">
        <v>89</v>
      </c>
      <c r="P34" s="10" t="s">
        <v>90</v>
      </c>
      <c r="Q34" s="10" t="s">
        <v>37</v>
      </c>
      <c r="R34" s="10" t="s">
        <v>92</v>
      </c>
      <c r="S34" s="10" t="s">
        <v>91</v>
      </c>
      <c r="T34" s="58" t="s">
        <v>4</v>
      </c>
      <c r="U34" s="58" t="s">
        <v>5</v>
      </c>
      <c r="V34" s="10" t="s">
        <v>25</v>
      </c>
    </row>
    <row r="35" spans="1:22" x14ac:dyDescent="0.25">
      <c r="A35" s="57">
        <v>1</v>
      </c>
      <c r="B35" s="42">
        <f t="shared" ref="B35:B44" si="9">B7</f>
        <v>0</v>
      </c>
      <c r="C35" s="42">
        <f>C7</f>
        <v>0</v>
      </c>
      <c r="D35" s="42">
        <f>D7</f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>TRUNC(MEDIAN(E35:H35),3)</f>
        <v>#NUM!</v>
      </c>
      <c r="R35" s="53" t="e">
        <f>TRUNC(MEDIAN(I35,K35,M35,O35),3)</f>
        <v>#NUM!</v>
      </c>
      <c r="S35" s="53" t="e">
        <f>TRUNC(MEDIAN(J35,L35,N35,P35),3)</f>
        <v>#NUM!</v>
      </c>
      <c r="T35" s="53"/>
      <c r="U35" s="53" t="e">
        <f>TRUNC((Q35+(10-(R35+S35))-T35),3)</f>
        <v>#NUM!</v>
      </c>
      <c r="V35" s="13" t="e">
        <f t="shared" ref="V35:V44" si="10">RANK(U35,$U$35:$U$44)</f>
        <v>#NUM!</v>
      </c>
    </row>
    <row r="36" spans="1:22" x14ac:dyDescent="0.25">
      <c r="A36" s="57">
        <v>2</v>
      </c>
      <c r="B36" s="42">
        <f t="shared" si="9"/>
        <v>0</v>
      </c>
      <c r="C36" s="42">
        <f t="shared" ref="C36:D44" si="11">C8</f>
        <v>0</v>
      </c>
      <c r="D36" s="42">
        <f t="shared" si="11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ref="Q36:Q44" si="12">TRUNC(MEDIAN(E36:H36),3)</f>
        <v>#NUM!</v>
      </c>
      <c r="R36" s="53" t="e">
        <f t="shared" ref="R36:S44" si="13">TRUNC(MEDIAN(I36,K36,M36,O36),3)</f>
        <v>#NUM!</v>
      </c>
      <c r="S36" s="53" t="e">
        <f t="shared" si="13"/>
        <v>#NUM!</v>
      </c>
      <c r="T36" s="53"/>
      <c r="U36" s="53" t="e">
        <f t="shared" ref="U36:U44" si="14">TRUNC((Q36+(10-(R36+S36))-T36),3)</f>
        <v>#NUM!</v>
      </c>
      <c r="V36" s="13" t="e">
        <f t="shared" si="10"/>
        <v>#NUM!</v>
      </c>
    </row>
    <row r="37" spans="1:22" x14ac:dyDescent="0.25">
      <c r="A37" s="57">
        <v>3</v>
      </c>
      <c r="B37" s="42">
        <f t="shared" si="9"/>
        <v>0</v>
      </c>
      <c r="C37" s="42">
        <f t="shared" si="11"/>
        <v>0</v>
      </c>
      <c r="D37" s="42">
        <f t="shared" si="11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12"/>
        <v>#NUM!</v>
      </c>
      <c r="R37" s="53" t="e">
        <f t="shared" si="13"/>
        <v>#NUM!</v>
      </c>
      <c r="S37" s="53" t="e">
        <f t="shared" si="13"/>
        <v>#NUM!</v>
      </c>
      <c r="T37" s="53"/>
      <c r="U37" s="53" t="e">
        <f t="shared" si="14"/>
        <v>#NUM!</v>
      </c>
      <c r="V37" s="13" t="e">
        <f t="shared" si="10"/>
        <v>#NUM!</v>
      </c>
    </row>
    <row r="38" spans="1:22" x14ac:dyDescent="0.25">
      <c r="A38" s="57">
        <v>4</v>
      </c>
      <c r="B38" s="42">
        <f t="shared" si="9"/>
        <v>0</v>
      </c>
      <c r="C38" s="42">
        <f t="shared" si="11"/>
        <v>0</v>
      </c>
      <c r="D38" s="42">
        <f t="shared" si="11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12"/>
        <v>#NUM!</v>
      </c>
      <c r="R38" s="53" t="e">
        <f t="shared" si="13"/>
        <v>#NUM!</v>
      </c>
      <c r="S38" s="53" t="e">
        <f t="shared" si="13"/>
        <v>#NUM!</v>
      </c>
      <c r="T38" s="53"/>
      <c r="U38" s="53" t="e">
        <f t="shared" si="14"/>
        <v>#NUM!</v>
      </c>
      <c r="V38" s="13" t="e">
        <f t="shared" si="10"/>
        <v>#NUM!</v>
      </c>
    </row>
    <row r="39" spans="1:22" x14ac:dyDescent="0.25">
      <c r="A39" s="57">
        <v>5</v>
      </c>
      <c r="B39" s="42">
        <f t="shared" si="9"/>
        <v>0</v>
      </c>
      <c r="C39" s="42">
        <f t="shared" si="11"/>
        <v>0</v>
      </c>
      <c r="D39" s="42">
        <f t="shared" si="11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12"/>
        <v>#NUM!</v>
      </c>
      <c r="R39" s="53" t="e">
        <f t="shared" si="13"/>
        <v>#NUM!</v>
      </c>
      <c r="S39" s="53" t="e">
        <f t="shared" si="13"/>
        <v>#NUM!</v>
      </c>
      <c r="T39" s="53"/>
      <c r="U39" s="53" t="e">
        <f t="shared" si="14"/>
        <v>#NUM!</v>
      </c>
      <c r="V39" s="13" t="e">
        <f t="shared" si="10"/>
        <v>#NUM!</v>
      </c>
    </row>
    <row r="40" spans="1:22" x14ac:dyDescent="0.25">
      <c r="A40" s="57">
        <v>6</v>
      </c>
      <c r="B40" s="42">
        <f t="shared" si="9"/>
        <v>0</v>
      </c>
      <c r="C40" s="42">
        <f t="shared" si="11"/>
        <v>0</v>
      </c>
      <c r="D40" s="42">
        <f t="shared" si="11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12"/>
        <v>#NUM!</v>
      </c>
      <c r="R40" s="53" t="e">
        <f t="shared" si="13"/>
        <v>#NUM!</v>
      </c>
      <c r="S40" s="53" t="e">
        <f t="shared" si="13"/>
        <v>#NUM!</v>
      </c>
      <c r="T40" s="53"/>
      <c r="U40" s="53" t="e">
        <f t="shared" si="14"/>
        <v>#NUM!</v>
      </c>
      <c r="V40" s="13" t="e">
        <f t="shared" si="10"/>
        <v>#NUM!</v>
      </c>
    </row>
    <row r="41" spans="1:22" x14ac:dyDescent="0.25">
      <c r="A41" s="57">
        <v>7</v>
      </c>
      <c r="B41" s="42">
        <f t="shared" si="9"/>
        <v>0</v>
      </c>
      <c r="C41" s="42">
        <f t="shared" si="11"/>
        <v>0</v>
      </c>
      <c r="D41" s="42">
        <f t="shared" si="11"/>
        <v>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53" t="e">
        <f t="shared" si="12"/>
        <v>#NUM!</v>
      </c>
      <c r="R41" s="53" t="e">
        <f t="shared" si="13"/>
        <v>#NUM!</v>
      </c>
      <c r="S41" s="53" t="e">
        <f t="shared" si="13"/>
        <v>#NUM!</v>
      </c>
      <c r="T41" s="53"/>
      <c r="U41" s="53" t="e">
        <f t="shared" si="14"/>
        <v>#NUM!</v>
      </c>
      <c r="V41" s="13" t="e">
        <f t="shared" si="10"/>
        <v>#NUM!</v>
      </c>
    </row>
    <row r="42" spans="1:22" x14ac:dyDescent="0.25">
      <c r="A42" s="57">
        <v>8</v>
      </c>
      <c r="B42" s="57">
        <f t="shared" si="9"/>
        <v>0</v>
      </c>
      <c r="C42" s="57">
        <f t="shared" si="11"/>
        <v>0</v>
      </c>
      <c r="D42" s="57">
        <f t="shared" si="11"/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53" t="e">
        <f t="shared" si="12"/>
        <v>#NUM!</v>
      </c>
      <c r="R42" s="53" t="e">
        <f t="shared" si="13"/>
        <v>#NUM!</v>
      </c>
      <c r="S42" s="53" t="e">
        <f t="shared" si="13"/>
        <v>#NUM!</v>
      </c>
      <c r="T42" s="53"/>
      <c r="U42" s="53" t="e">
        <f t="shared" si="14"/>
        <v>#NUM!</v>
      </c>
      <c r="V42" s="13" t="e">
        <f t="shared" si="10"/>
        <v>#NUM!</v>
      </c>
    </row>
    <row r="43" spans="1:22" x14ac:dyDescent="0.25">
      <c r="A43" s="57">
        <v>9</v>
      </c>
      <c r="B43" s="57">
        <f t="shared" si="9"/>
        <v>0</v>
      </c>
      <c r="C43" s="57">
        <f t="shared" si="11"/>
        <v>0</v>
      </c>
      <c r="D43" s="57">
        <f t="shared" si="11"/>
        <v>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53" t="e">
        <f t="shared" si="12"/>
        <v>#NUM!</v>
      </c>
      <c r="R43" s="53" t="e">
        <f t="shared" si="13"/>
        <v>#NUM!</v>
      </c>
      <c r="S43" s="53" t="e">
        <f t="shared" si="13"/>
        <v>#NUM!</v>
      </c>
      <c r="T43" s="53"/>
      <c r="U43" s="53" t="e">
        <f t="shared" si="14"/>
        <v>#NUM!</v>
      </c>
      <c r="V43" s="13" t="e">
        <f t="shared" si="10"/>
        <v>#NUM!</v>
      </c>
    </row>
    <row r="44" spans="1:22" x14ac:dyDescent="0.25">
      <c r="A44" s="57">
        <v>10</v>
      </c>
      <c r="B44" s="57">
        <f t="shared" si="9"/>
        <v>0</v>
      </c>
      <c r="C44" s="57">
        <f t="shared" si="11"/>
        <v>0</v>
      </c>
      <c r="D44" s="57">
        <f t="shared" si="11"/>
        <v>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53" t="e">
        <f t="shared" si="12"/>
        <v>#NUM!</v>
      </c>
      <c r="R44" s="53" t="e">
        <f t="shared" si="13"/>
        <v>#NUM!</v>
      </c>
      <c r="S44" s="53" t="e">
        <f t="shared" si="13"/>
        <v>#NUM!</v>
      </c>
      <c r="T44" s="53"/>
      <c r="U44" s="53" t="e">
        <f t="shared" si="14"/>
        <v>#NUM!</v>
      </c>
      <c r="V44" s="13" t="e">
        <f t="shared" si="10"/>
        <v>#NUM!</v>
      </c>
    </row>
  </sheetData>
  <phoneticPr fontId="2" type="noConversion"/>
  <pageMargins left="0.75" right="0.75" top="1" bottom="1" header="0.5" footer="0.5"/>
  <pageSetup paperSize="9" scale="83" fitToHeight="3" orientation="landscape" horizontalDpi="200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topLeftCell="A37" zoomScaleNormal="100" workbookViewId="0">
      <selection activeCell="V45" sqref="V45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bestFit="1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20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1" si="0">RANK(U7,$U$7:$U$21)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1" si="1">TRUNC(MEDIAN(E8:H8),3)</f>
        <v>#NUM!</v>
      </c>
      <c r="R8" s="53" t="e">
        <f t="shared" ref="R8:S21" si="2">TRUNC(MEDIAN(I8,K8,M8,O8),3)</f>
        <v>#NUM!</v>
      </c>
      <c r="S8" s="53" t="e">
        <f t="shared" si="2"/>
        <v>#NUM!</v>
      </c>
      <c r="T8" s="53"/>
      <c r="U8" s="53" t="e">
        <f t="shared" ref="U8:U21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2" x14ac:dyDescent="0.25">
      <c r="B23" s="55" t="s">
        <v>104</v>
      </c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1:22" x14ac:dyDescent="0.25"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1:22" s="56" customFormat="1" x14ac:dyDescent="0.25">
      <c r="A25" s="79"/>
      <c r="B25" s="83" t="s">
        <v>2</v>
      </c>
      <c r="C25" s="83" t="s">
        <v>0</v>
      </c>
      <c r="D25" s="83" t="s">
        <v>1</v>
      </c>
      <c r="E25" s="10" t="s">
        <v>36</v>
      </c>
      <c r="F25" s="10" t="s">
        <v>36</v>
      </c>
      <c r="G25" s="10" t="s">
        <v>36</v>
      </c>
      <c r="H25" s="10" t="s">
        <v>36</v>
      </c>
      <c r="I25" s="10" t="s">
        <v>89</v>
      </c>
      <c r="J25" s="10" t="s">
        <v>90</v>
      </c>
      <c r="K25" s="10" t="s">
        <v>89</v>
      </c>
      <c r="L25" s="10" t="s">
        <v>90</v>
      </c>
      <c r="M25" s="10" t="s">
        <v>89</v>
      </c>
      <c r="N25" s="10" t="s">
        <v>90</v>
      </c>
      <c r="O25" s="10" t="s">
        <v>89</v>
      </c>
      <c r="P25" s="10" t="s">
        <v>90</v>
      </c>
      <c r="Q25" s="10" t="s">
        <v>37</v>
      </c>
      <c r="R25" s="10" t="s">
        <v>92</v>
      </c>
      <c r="S25" s="10" t="s">
        <v>91</v>
      </c>
      <c r="T25" s="58" t="s">
        <v>4</v>
      </c>
      <c r="U25" s="58" t="s">
        <v>5</v>
      </c>
      <c r="V25" s="10" t="s">
        <v>25</v>
      </c>
    </row>
    <row r="26" spans="1:22" x14ac:dyDescent="0.25">
      <c r="A26" s="57">
        <v>1</v>
      </c>
      <c r="B26" s="42">
        <f t="shared" ref="B26:D40" si="4">B7</f>
        <v>0</v>
      </c>
      <c r="C26" s="42">
        <f t="shared" si="4"/>
        <v>0</v>
      </c>
      <c r="D26" s="42">
        <f t="shared" si="4"/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>TRUNC(MEDIAN(E26:H26),3)</f>
        <v>#NUM!</v>
      </c>
      <c r="R26" s="53" t="e">
        <f>TRUNC(MEDIAN(I26,K26,M26,O26),3)</f>
        <v>#NUM!</v>
      </c>
      <c r="S26" s="53" t="e">
        <f>TRUNC(MEDIAN(J26,L26,N26,P26),3)</f>
        <v>#NUM!</v>
      </c>
      <c r="T26" s="53"/>
      <c r="U26" s="53" t="e">
        <f>TRUNC((Q26+(10-(R26+S26))-T26),3)</f>
        <v>#NUM!</v>
      </c>
      <c r="V26" s="13" t="e">
        <f t="shared" ref="V26:V40" si="5">RANK(U26,$U$26:$U$40)</f>
        <v>#NUM!</v>
      </c>
    </row>
    <row r="27" spans="1:22" x14ac:dyDescent="0.25">
      <c r="A27" s="57">
        <v>2</v>
      </c>
      <c r="B27" s="42">
        <f t="shared" si="4"/>
        <v>0</v>
      </c>
      <c r="C27" s="42">
        <f t="shared" si="4"/>
        <v>0</v>
      </c>
      <c r="D27" s="42">
        <f t="shared" si="4"/>
        <v>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53" t="e">
        <f t="shared" ref="Q27:Q40" si="6">TRUNC(MEDIAN(E27:H27),3)</f>
        <v>#NUM!</v>
      </c>
      <c r="R27" s="53" t="e">
        <f t="shared" ref="R27:S40" si="7">TRUNC(MEDIAN(I27,K27,M27,O27),3)</f>
        <v>#NUM!</v>
      </c>
      <c r="S27" s="53" t="e">
        <f t="shared" si="7"/>
        <v>#NUM!</v>
      </c>
      <c r="T27" s="53"/>
      <c r="U27" s="53" t="e">
        <f t="shared" ref="U27:U40" si="8">TRUNC((Q27+(10-(R27+S27))-T27),3)</f>
        <v>#NUM!</v>
      </c>
      <c r="V27" s="13" t="e">
        <f t="shared" si="5"/>
        <v>#NUM!</v>
      </c>
    </row>
    <row r="28" spans="1:22" x14ac:dyDescent="0.25">
      <c r="A28" s="57">
        <v>3</v>
      </c>
      <c r="B28" s="42">
        <f t="shared" si="4"/>
        <v>0</v>
      </c>
      <c r="C28" s="42">
        <f t="shared" si="4"/>
        <v>0</v>
      </c>
      <c r="D28" s="42">
        <f t="shared" si="4"/>
        <v>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53" t="e">
        <f t="shared" si="6"/>
        <v>#NUM!</v>
      </c>
      <c r="R28" s="53" t="e">
        <f t="shared" si="7"/>
        <v>#NUM!</v>
      </c>
      <c r="S28" s="53" t="e">
        <f t="shared" si="7"/>
        <v>#NUM!</v>
      </c>
      <c r="T28" s="53"/>
      <c r="U28" s="53" t="e">
        <f t="shared" si="8"/>
        <v>#NUM!</v>
      </c>
      <c r="V28" s="13" t="e">
        <f t="shared" si="5"/>
        <v>#NUM!</v>
      </c>
    </row>
    <row r="29" spans="1:22" x14ac:dyDescent="0.25">
      <c r="A29" s="57">
        <v>4</v>
      </c>
      <c r="B29" s="42">
        <f t="shared" si="4"/>
        <v>0</v>
      </c>
      <c r="C29" s="42">
        <f t="shared" si="4"/>
        <v>0</v>
      </c>
      <c r="D29" s="42">
        <f t="shared" si="4"/>
        <v>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53" t="e">
        <f t="shared" si="6"/>
        <v>#NUM!</v>
      </c>
      <c r="R29" s="53" t="e">
        <f t="shared" si="7"/>
        <v>#NUM!</v>
      </c>
      <c r="S29" s="53" t="e">
        <f t="shared" si="7"/>
        <v>#NUM!</v>
      </c>
      <c r="T29" s="53"/>
      <c r="U29" s="53" t="e">
        <f t="shared" si="8"/>
        <v>#NUM!</v>
      </c>
      <c r="V29" s="13" t="e">
        <f t="shared" si="5"/>
        <v>#NUM!</v>
      </c>
    </row>
    <row r="30" spans="1:22" x14ac:dyDescent="0.25">
      <c r="A30" s="57">
        <v>5</v>
      </c>
      <c r="B30" s="42">
        <f t="shared" si="4"/>
        <v>0</v>
      </c>
      <c r="C30" s="42">
        <f t="shared" si="4"/>
        <v>0</v>
      </c>
      <c r="D30" s="42">
        <f t="shared" si="4"/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53" t="e">
        <f t="shared" si="6"/>
        <v>#NUM!</v>
      </c>
      <c r="R30" s="53" t="e">
        <f t="shared" si="7"/>
        <v>#NUM!</v>
      </c>
      <c r="S30" s="53" t="e">
        <f t="shared" si="7"/>
        <v>#NUM!</v>
      </c>
      <c r="T30" s="53"/>
      <c r="U30" s="53" t="e">
        <f t="shared" si="8"/>
        <v>#NUM!</v>
      </c>
      <c r="V30" s="13" t="e">
        <f t="shared" si="5"/>
        <v>#NUM!</v>
      </c>
    </row>
    <row r="31" spans="1:22" x14ac:dyDescent="0.25">
      <c r="A31" s="57">
        <v>6</v>
      </c>
      <c r="B31" s="42">
        <f t="shared" si="4"/>
        <v>0</v>
      </c>
      <c r="C31" s="42">
        <f t="shared" si="4"/>
        <v>0</v>
      </c>
      <c r="D31" s="42">
        <f t="shared" si="4"/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 t="shared" si="6"/>
        <v>#NUM!</v>
      </c>
      <c r="R31" s="53" t="e">
        <f t="shared" si="7"/>
        <v>#NUM!</v>
      </c>
      <c r="S31" s="53" t="e">
        <f t="shared" si="7"/>
        <v>#NUM!</v>
      </c>
      <c r="T31" s="53"/>
      <c r="U31" s="53" t="e">
        <f t="shared" si="8"/>
        <v>#NUM!</v>
      </c>
      <c r="V31" s="13" t="e">
        <f t="shared" si="5"/>
        <v>#NUM!</v>
      </c>
    </row>
    <row r="32" spans="1:22" x14ac:dyDescent="0.25">
      <c r="A32" s="57">
        <v>7</v>
      </c>
      <c r="B32" s="42">
        <f t="shared" si="4"/>
        <v>0</v>
      </c>
      <c r="C32" s="42">
        <f t="shared" si="4"/>
        <v>0</v>
      </c>
      <c r="D32" s="42">
        <f t="shared" si="4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si="6"/>
        <v>#NUM!</v>
      </c>
      <c r="R32" s="53" t="e">
        <f t="shared" si="7"/>
        <v>#NUM!</v>
      </c>
      <c r="S32" s="53" t="e">
        <f t="shared" si="7"/>
        <v>#NUM!</v>
      </c>
      <c r="T32" s="53"/>
      <c r="U32" s="53" t="e">
        <f t="shared" si="8"/>
        <v>#NUM!</v>
      </c>
      <c r="V32" s="13" t="e">
        <f t="shared" si="5"/>
        <v>#NUM!</v>
      </c>
    </row>
    <row r="33" spans="1:22" x14ac:dyDescent="0.25">
      <c r="A33" s="57">
        <v>8</v>
      </c>
      <c r="B33" s="42">
        <f t="shared" si="4"/>
        <v>0</v>
      </c>
      <c r="C33" s="42">
        <f t="shared" si="4"/>
        <v>0</v>
      </c>
      <c r="D33" s="42">
        <f t="shared" si="4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7"/>
        <v>#NUM!</v>
      </c>
      <c r="T33" s="53"/>
      <c r="U33" s="53" t="e">
        <f t="shared" si="8"/>
        <v>#NUM!</v>
      </c>
      <c r="V33" s="13" t="e">
        <f t="shared" si="5"/>
        <v>#NUM!</v>
      </c>
    </row>
    <row r="34" spans="1:22" x14ac:dyDescent="0.25">
      <c r="A34" s="57">
        <v>9</v>
      </c>
      <c r="B34" s="42">
        <f t="shared" si="4"/>
        <v>0</v>
      </c>
      <c r="C34" s="42">
        <f t="shared" si="4"/>
        <v>0</v>
      </c>
      <c r="D34" s="42">
        <f t="shared" si="4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7"/>
        <v>#NUM!</v>
      </c>
      <c r="T34" s="53"/>
      <c r="U34" s="53" t="e">
        <f t="shared" si="8"/>
        <v>#NUM!</v>
      </c>
      <c r="V34" s="13" t="e">
        <f t="shared" si="5"/>
        <v>#NUM!</v>
      </c>
    </row>
    <row r="35" spans="1:22" x14ac:dyDescent="0.25">
      <c r="A35" s="57">
        <v>10</v>
      </c>
      <c r="B35" s="42">
        <f t="shared" si="4"/>
        <v>0</v>
      </c>
      <c r="C35" s="42">
        <f t="shared" si="4"/>
        <v>0</v>
      </c>
      <c r="D35" s="42">
        <f t="shared" si="4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7"/>
        <v>#NUM!</v>
      </c>
      <c r="T35" s="53"/>
      <c r="U35" s="53" t="e">
        <f t="shared" si="8"/>
        <v>#NUM!</v>
      </c>
      <c r="V35" s="13" t="e">
        <f t="shared" si="5"/>
        <v>#NUM!</v>
      </c>
    </row>
    <row r="36" spans="1:22" x14ac:dyDescent="0.25">
      <c r="A36" s="57">
        <v>11</v>
      </c>
      <c r="B36" s="42">
        <f t="shared" si="4"/>
        <v>0</v>
      </c>
      <c r="C36" s="42">
        <f t="shared" si="4"/>
        <v>0</v>
      </c>
      <c r="D36" s="42">
        <f t="shared" si="4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7"/>
        <v>#NUM!</v>
      </c>
      <c r="T36" s="53"/>
      <c r="U36" s="53" t="e">
        <f t="shared" si="8"/>
        <v>#NUM!</v>
      </c>
      <c r="V36" s="13" t="e">
        <f t="shared" si="5"/>
        <v>#NUM!</v>
      </c>
    </row>
    <row r="37" spans="1:22" x14ac:dyDescent="0.25">
      <c r="A37" s="57">
        <v>12</v>
      </c>
      <c r="B37" s="42">
        <f t="shared" si="4"/>
        <v>0</v>
      </c>
      <c r="C37" s="42">
        <f t="shared" si="4"/>
        <v>0</v>
      </c>
      <c r="D37" s="42">
        <f t="shared" si="4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7"/>
        <v>#NUM!</v>
      </c>
      <c r="T37" s="53"/>
      <c r="U37" s="53" t="e">
        <f t="shared" si="8"/>
        <v>#NUM!</v>
      </c>
      <c r="V37" s="13" t="e">
        <f t="shared" si="5"/>
        <v>#NUM!</v>
      </c>
    </row>
    <row r="38" spans="1:22" x14ac:dyDescent="0.25">
      <c r="A38" s="57">
        <v>13</v>
      </c>
      <c r="B38" s="42">
        <f t="shared" si="4"/>
        <v>0</v>
      </c>
      <c r="C38" s="42">
        <f t="shared" si="4"/>
        <v>0</v>
      </c>
      <c r="D38" s="42">
        <f t="shared" si="4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7"/>
        <v>#NUM!</v>
      </c>
      <c r="T38" s="53"/>
      <c r="U38" s="53" t="e">
        <f t="shared" si="8"/>
        <v>#NUM!</v>
      </c>
      <c r="V38" s="13" t="e">
        <f t="shared" si="5"/>
        <v>#NUM!</v>
      </c>
    </row>
    <row r="39" spans="1:22" x14ac:dyDescent="0.25">
      <c r="A39" s="57">
        <v>14</v>
      </c>
      <c r="B39" s="42">
        <f t="shared" si="4"/>
        <v>0</v>
      </c>
      <c r="C39" s="42">
        <f t="shared" si="4"/>
        <v>0</v>
      </c>
      <c r="D39" s="42">
        <f t="shared" si="4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7"/>
        <v>#NUM!</v>
      </c>
      <c r="T39" s="53"/>
      <c r="U39" s="53" t="e">
        <f t="shared" si="8"/>
        <v>#NUM!</v>
      </c>
      <c r="V39" s="13" t="e">
        <f t="shared" si="5"/>
        <v>#NUM!</v>
      </c>
    </row>
    <row r="40" spans="1:22" x14ac:dyDescent="0.25">
      <c r="A40" s="57">
        <v>15</v>
      </c>
      <c r="B40" s="42">
        <f t="shared" si="4"/>
        <v>0</v>
      </c>
      <c r="C40" s="42">
        <f t="shared" si="4"/>
        <v>0</v>
      </c>
      <c r="D40" s="42">
        <f t="shared" si="4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7"/>
        <v>#NUM!</v>
      </c>
      <c r="T40" s="53"/>
      <c r="U40" s="53" t="e">
        <f t="shared" si="8"/>
        <v>#NUM!</v>
      </c>
      <c r="V40" s="13" t="e">
        <f t="shared" si="5"/>
        <v>#NUM!</v>
      </c>
    </row>
    <row r="41" spans="1:22" x14ac:dyDescent="0.25">
      <c r="B41" s="14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2" x14ac:dyDescent="0.25">
      <c r="B42" s="55" t="s">
        <v>105</v>
      </c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</row>
    <row r="43" spans="1:22" x14ac:dyDescent="0.25"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2" s="56" customFormat="1" x14ac:dyDescent="0.25">
      <c r="A44" s="79"/>
      <c r="B44" s="83" t="s">
        <v>2</v>
      </c>
      <c r="C44" s="83" t="s">
        <v>0</v>
      </c>
      <c r="D44" s="83" t="s">
        <v>1</v>
      </c>
      <c r="E44" s="10" t="s">
        <v>36</v>
      </c>
      <c r="F44" s="10" t="s">
        <v>36</v>
      </c>
      <c r="G44" s="10" t="s">
        <v>36</v>
      </c>
      <c r="H44" s="10" t="s">
        <v>36</v>
      </c>
      <c r="I44" s="10" t="s">
        <v>89</v>
      </c>
      <c r="J44" s="10" t="s">
        <v>90</v>
      </c>
      <c r="K44" s="10" t="s">
        <v>89</v>
      </c>
      <c r="L44" s="10" t="s">
        <v>90</v>
      </c>
      <c r="M44" s="10" t="s">
        <v>89</v>
      </c>
      <c r="N44" s="10" t="s">
        <v>90</v>
      </c>
      <c r="O44" s="10" t="s">
        <v>89</v>
      </c>
      <c r="P44" s="10" t="s">
        <v>90</v>
      </c>
      <c r="Q44" s="10" t="s">
        <v>37</v>
      </c>
      <c r="R44" s="10" t="s">
        <v>92</v>
      </c>
      <c r="S44" s="10" t="s">
        <v>91</v>
      </c>
      <c r="T44" s="58" t="s">
        <v>4</v>
      </c>
      <c r="U44" s="58" t="s">
        <v>5</v>
      </c>
      <c r="V44" s="10" t="s">
        <v>25</v>
      </c>
    </row>
    <row r="45" spans="1:22" x14ac:dyDescent="0.25">
      <c r="A45" s="57">
        <v>1</v>
      </c>
      <c r="B45" s="42">
        <f t="shared" ref="B45:B59" si="9">B7</f>
        <v>0</v>
      </c>
      <c r="C45" s="42">
        <f>C7</f>
        <v>0</v>
      </c>
      <c r="D45" s="42">
        <f>D7</f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>TRUNC(MEDIAN(E45:H45),3)</f>
        <v>#NUM!</v>
      </c>
      <c r="R45" s="53" t="e">
        <f>TRUNC(MEDIAN(I45,K45,M45,O45),3)</f>
        <v>#NUM!</v>
      </c>
      <c r="S45" s="53" t="e">
        <f>TRUNC(MEDIAN(J45,L45,N45,P45),3)</f>
        <v>#NUM!</v>
      </c>
      <c r="T45" s="53"/>
      <c r="U45" s="53" t="e">
        <f>TRUNC((Q45+(10-(R45+S45))-T45),3)</f>
        <v>#NUM!</v>
      </c>
      <c r="V45" s="13" t="e">
        <f t="shared" ref="V45:V59" si="10">RANK(U45,$U$45:$U$59)</f>
        <v>#NUM!</v>
      </c>
    </row>
    <row r="46" spans="1:22" x14ac:dyDescent="0.25">
      <c r="A46" s="57">
        <v>2</v>
      </c>
      <c r="B46" s="42">
        <f t="shared" si="9"/>
        <v>0</v>
      </c>
      <c r="C46" s="42">
        <f t="shared" ref="C46:D59" si="11">C8</f>
        <v>0</v>
      </c>
      <c r="D46" s="42">
        <f t="shared" si="11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ref="Q46:Q59" si="12">TRUNC(MEDIAN(E46:H46),3)</f>
        <v>#NUM!</v>
      </c>
      <c r="R46" s="53" t="e">
        <f t="shared" ref="R46:S59" si="13">TRUNC(MEDIAN(I46,K46,M46,O46),3)</f>
        <v>#NUM!</v>
      </c>
      <c r="S46" s="53" t="e">
        <f t="shared" si="13"/>
        <v>#NUM!</v>
      </c>
      <c r="T46" s="53"/>
      <c r="U46" s="53" t="e">
        <f t="shared" ref="U46:U59" si="14">TRUNC((Q46+(10-(R46+S46))-T46),3)</f>
        <v>#NUM!</v>
      </c>
      <c r="V46" s="13" t="e">
        <f t="shared" si="10"/>
        <v>#NUM!</v>
      </c>
    </row>
    <row r="47" spans="1:22" x14ac:dyDescent="0.25">
      <c r="A47" s="57">
        <v>3</v>
      </c>
      <c r="B47" s="42">
        <f t="shared" si="9"/>
        <v>0</v>
      </c>
      <c r="C47" s="42">
        <f t="shared" si="11"/>
        <v>0</v>
      </c>
      <c r="D47" s="42">
        <f t="shared" si="11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12"/>
        <v>#NUM!</v>
      </c>
      <c r="R47" s="53" t="e">
        <f t="shared" si="13"/>
        <v>#NUM!</v>
      </c>
      <c r="S47" s="53" t="e">
        <f t="shared" si="13"/>
        <v>#NUM!</v>
      </c>
      <c r="T47" s="53"/>
      <c r="U47" s="53" t="e">
        <f t="shared" si="14"/>
        <v>#NUM!</v>
      </c>
      <c r="V47" s="13" t="e">
        <f t="shared" si="10"/>
        <v>#NUM!</v>
      </c>
    </row>
    <row r="48" spans="1:22" x14ac:dyDescent="0.25">
      <c r="A48" s="57">
        <v>4</v>
      </c>
      <c r="B48" s="42">
        <f t="shared" si="9"/>
        <v>0</v>
      </c>
      <c r="C48" s="42">
        <f t="shared" si="11"/>
        <v>0</v>
      </c>
      <c r="D48" s="42">
        <f t="shared" si="11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12"/>
        <v>#NUM!</v>
      </c>
      <c r="R48" s="53" t="e">
        <f t="shared" si="13"/>
        <v>#NUM!</v>
      </c>
      <c r="S48" s="53" t="e">
        <f t="shared" si="13"/>
        <v>#NUM!</v>
      </c>
      <c r="T48" s="53"/>
      <c r="U48" s="53" t="e">
        <f t="shared" si="14"/>
        <v>#NUM!</v>
      </c>
      <c r="V48" s="13" t="e">
        <f t="shared" si="10"/>
        <v>#NUM!</v>
      </c>
    </row>
    <row r="49" spans="1:22" x14ac:dyDescent="0.25">
      <c r="A49" s="57">
        <v>5</v>
      </c>
      <c r="B49" s="42">
        <f t="shared" si="9"/>
        <v>0</v>
      </c>
      <c r="C49" s="42">
        <f t="shared" si="11"/>
        <v>0</v>
      </c>
      <c r="D49" s="42">
        <f t="shared" si="11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12"/>
        <v>#NUM!</v>
      </c>
      <c r="R49" s="53" t="e">
        <f t="shared" si="13"/>
        <v>#NUM!</v>
      </c>
      <c r="S49" s="53" t="e">
        <f t="shared" si="13"/>
        <v>#NUM!</v>
      </c>
      <c r="T49" s="53"/>
      <c r="U49" s="53" t="e">
        <f t="shared" si="14"/>
        <v>#NUM!</v>
      </c>
      <c r="V49" s="13" t="e">
        <f t="shared" si="10"/>
        <v>#NUM!</v>
      </c>
    </row>
    <row r="50" spans="1:22" x14ac:dyDescent="0.25">
      <c r="A50" s="57">
        <v>6</v>
      </c>
      <c r="B50" s="42">
        <f t="shared" si="9"/>
        <v>0</v>
      </c>
      <c r="C50" s="42">
        <f t="shared" si="11"/>
        <v>0</v>
      </c>
      <c r="D50" s="42">
        <f t="shared" si="11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12"/>
        <v>#NUM!</v>
      </c>
      <c r="R50" s="53" t="e">
        <f t="shared" si="13"/>
        <v>#NUM!</v>
      </c>
      <c r="S50" s="53" t="e">
        <f t="shared" si="13"/>
        <v>#NUM!</v>
      </c>
      <c r="T50" s="53"/>
      <c r="U50" s="53" t="e">
        <f t="shared" si="14"/>
        <v>#NUM!</v>
      </c>
      <c r="V50" s="13" t="e">
        <f t="shared" si="10"/>
        <v>#NUM!</v>
      </c>
    </row>
    <row r="51" spans="1:22" x14ac:dyDescent="0.25">
      <c r="A51" s="57">
        <v>7</v>
      </c>
      <c r="B51" s="42">
        <f t="shared" si="9"/>
        <v>0</v>
      </c>
      <c r="C51" s="42">
        <f t="shared" si="11"/>
        <v>0</v>
      </c>
      <c r="D51" s="42">
        <f t="shared" si="11"/>
        <v>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53" t="e">
        <f t="shared" si="12"/>
        <v>#NUM!</v>
      </c>
      <c r="R51" s="53" t="e">
        <f t="shared" si="13"/>
        <v>#NUM!</v>
      </c>
      <c r="S51" s="53" t="e">
        <f t="shared" si="13"/>
        <v>#NUM!</v>
      </c>
      <c r="T51" s="53"/>
      <c r="U51" s="53" t="e">
        <f t="shared" si="14"/>
        <v>#NUM!</v>
      </c>
      <c r="V51" s="13" t="e">
        <f t="shared" si="10"/>
        <v>#NUM!</v>
      </c>
    </row>
    <row r="52" spans="1:22" x14ac:dyDescent="0.25">
      <c r="A52" s="57">
        <v>8</v>
      </c>
      <c r="B52" s="57">
        <f t="shared" si="9"/>
        <v>0</v>
      </c>
      <c r="C52" s="57">
        <f t="shared" si="11"/>
        <v>0</v>
      </c>
      <c r="D52" s="57">
        <f t="shared" si="11"/>
        <v>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53" t="e">
        <f t="shared" si="12"/>
        <v>#NUM!</v>
      </c>
      <c r="R52" s="53" t="e">
        <f t="shared" si="13"/>
        <v>#NUM!</v>
      </c>
      <c r="S52" s="53" t="e">
        <f t="shared" si="13"/>
        <v>#NUM!</v>
      </c>
      <c r="T52" s="53"/>
      <c r="U52" s="53" t="e">
        <f t="shared" si="14"/>
        <v>#NUM!</v>
      </c>
      <c r="V52" s="13" t="e">
        <f t="shared" si="10"/>
        <v>#NUM!</v>
      </c>
    </row>
    <row r="53" spans="1:22" x14ac:dyDescent="0.25">
      <c r="A53" s="57">
        <v>9</v>
      </c>
      <c r="B53" s="57">
        <f t="shared" si="9"/>
        <v>0</v>
      </c>
      <c r="C53" s="57">
        <f t="shared" si="11"/>
        <v>0</v>
      </c>
      <c r="D53" s="57">
        <f t="shared" si="11"/>
        <v>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53" t="e">
        <f t="shared" si="12"/>
        <v>#NUM!</v>
      </c>
      <c r="R53" s="53" t="e">
        <f t="shared" si="13"/>
        <v>#NUM!</v>
      </c>
      <c r="S53" s="53" t="e">
        <f t="shared" si="13"/>
        <v>#NUM!</v>
      </c>
      <c r="T53" s="53"/>
      <c r="U53" s="53" t="e">
        <f t="shared" si="14"/>
        <v>#NUM!</v>
      </c>
      <c r="V53" s="13" t="e">
        <f t="shared" si="10"/>
        <v>#NUM!</v>
      </c>
    </row>
    <row r="54" spans="1:22" x14ac:dyDescent="0.25">
      <c r="A54" s="57">
        <v>10</v>
      </c>
      <c r="B54" s="57">
        <f t="shared" si="9"/>
        <v>0</v>
      </c>
      <c r="C54" s="57">
        <f t="shared" si="11"/>
        <v>0</v>
      </c>
      <c r="D54" s="57">
        <f t="shared" si="11"/>
        <v>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53" t="e">
        <f t="shared" si="12"/>
        <v>#NUM!</v>
      </c>
      <c r="R54" s="53" t="e">
        <f t="shared" si="13"/>
        <v>#NUM!</v>
      </c>
      <c r="S54" s="53" t="e">
        <f t="shared" si="13"/>
        <v>#NUM!</v>
      </c>
      <c r="T54" s="53"/>
      <c r="U54" s="53" t="e">
        <f t="shared" si="14"/>
        <v>#NUM!</v>
      </c>
      <c r="V54" s="13" t="e">
        <f t="shared" si="10"/>
        <v>#NUM!</v>
      </c>
    </row>
    <row r="55" spans="1:22" x14ac:dyDescent="0.25">
      <c r="A55" s="57">
        <v>11</v>
      </c>
      <c r="B55" s="57">
        <f t="shared" si="9"/>
        <v>0</v>
      </c>
      <c r="C55" s="57">
        <f t="shared" si="11"/>
        <v>0</v>
      </c>
      <c r="D55" s="57">
        <f t="shared" si="11"/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 t="shared" si="12"/>
        <v>#NUM!</v>
      </c>
      <c r="R55" s="53" t="e">
        <f t="shared" si="13"/>
        <v>#NUM!</v>
      </c>
      <c r="S55" s="53" t="e">
        <f t="shared" si="13"/>
        <v>#NUM!</v>
      </c>
      <c r="T55" s="53"/>
      <c r="U55" s="53" t="e">
        <f t="shared" si="14"/>
        <v>#NUM!</v>
      </c>
      <c r="V55" s="13" t="e">
        <f t="shared" si="10"/>
        <v>#NUM!</v>
      </c>
    </row>
    <row r="56" spans="1:22" x14ac:dyDescent="0.25">
      <c r="A56" s="57">
        <v>12</v>
      </c>
      <c r="B56" s="57">
        <f t="shared" si="9"/>
        <v>0</v>
      </c>
      <c r="C56" s="57">
        <f t="shared" si="11"/>
        <v>0</v>
      </c>
      <c r="D56" s="57">
        <f t="shared" si="11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si="12"/>
        <v>#NUM!</v>
      </c>
      <c r="R56" s="53" t="e">
        <f t="shared" si="13"/>
        <v>#NUM!</v>
      </c>
      <c r="S56" s="53" t="e">
        <f t="shared" si="13"/>
        <v>#NUM!</v>
      </c>
      <c r="T56" s="53"/>
      <c r="U56" s="53" t="e">
        <f t="shared" si="14"/>
        <v>#NUM!</v>
      </c>
      <c r="V56" s="13" t="e">
        <f t="shared" si="10"/>
        <v>#NUM!</v>
      </c>
    </row>
    <row r="57" spans="1:22" x14ac:dyDescent="0.25">
      <c r="A57" s="57">
        <v>13</v>
      </c>
      <c r="B57" s="57">
        <f t="shared" si="9"/>
        <v>0</v>
      </c>
      <c r="C57" s="57">
        <f t="shared" si="11"/>
        <v>0</v>
      </c>
      <c r="D57" s="57">
        <f t="shared" si="11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2"/>
        <v>#NUM!</v>
      </c>
      <c r="R57" s="53" t="e">
        <f t="shared" si="13"/>
        <v>#NUM!</v>
      </c>
      <c r="S57" s="53" t="e">
        <f t="shared" si="13"/>
        <v>#NUM!</v>
      </c>
      <c r="T57" s="53"/>
      <c r="U57" s="53" t="e">
        <f t="shared" si="14"/>
        <v>#NUM!</v>
      </c>
      <c r="V57" s="13" t="e">
        <f t="shared" si="10"/>
        <v>#NUM!</v>
      </c>
    </row>
    <row r="58" spans="1:22" x14ac:dyDescent="0.25">
      <c r="A58" s="57">
        <v>14</v>
      </c>
      <c r="B58" s="57">
        <f t="shared" si="9"/>
        <v>0</v>
      </c>
      <c r="C58" s="57">
        <f t="shared" si="11"/>
        <v>0</v>
      </c>
      <c r="D58" s="57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2"/>
        <v>#NUM!</v>
      </c>
      <c r="R58" s="53" t="e">
        <f t="shared" si="13"/>
        <v>#NUM!</v>
      </c>
      <c r="S58" s="53" t="e">
        <f t="shared" si="13"/>
        <v>#NUM!</v>
      </c>
      <c r="T58" s="53"/>
      <c r="U58" s="53" t="e">
        <f t="shared" si="14"/>
        <v>#NUM!</v>
      </c>
      <c r="V58" s="13" t="e">
        <f t="shared" si="10"/>
        <v>#NUM!</v>
      </c>
    </row>
    <row r="59" spans="1:22" x14ac:dyDescent="0.25">
      <c r="A59" s="57">
        <v>15</v>
      </c>
      <c r="B59" s="57">
        <f t="shared" si="9"/>
        <v>0</v>
      </c>
      <c r="C59" s="57">
        <f t="shared" si="11"/>
        <v>0</v>
      </c>
      <c r="D59" s="57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2"/>
        <v>#NUM!</v>
      </c>
      <c r="R59" s="53" t="e">
        <f t="shared" si="13"/>
        <v>#NUM!</v>
      </c>
      <c r="S59" s="53" t="e">
        <f t="shared" si="13"/>
        <v>#NUM!</v>
      </c>
      <c r="T59" s="53"/>
      <c r="U59" s="53" t="e">
        <f t="shared" si="14"/>
        <v>#NUM!</v>
      </c>
      <c r="V59" s="13" t="e">
        <f t="shared" si="10"/>
        <v>#NUM!</v>
      </c>
    </row>
    <row r="61" spans="1:22" x14ac:dyDescent="0.25">
      <c r="B61" s="55" t="s">
        <v>52</v>
      </c>
      <c r="C61" s="14"/>
      <c r="D61" s="14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</row>
    <row r="62" spans="1:22" x14ac:dyDescent="0.25">
      <c r="B62" s="14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</row>
    <row r="63" spans="1:22" s="56" customFormat="1" x14ac:dyDescent="0.25">
      <c r="A63" s="79"/>
      <c r="B63" s="83" t="s">
        <v>2</v>
      </c>
      <c r="C63" s="83" t="s">
        <v>0</v>
      </c>
      <c r="D63" s="83" t="s">
        <v>1</v>
      </c>
      <c r="E63" s="10" t="s">
        <v>36</v>
      </c>
      <c r="F63" s="10" t="s">
        <v>36</v>
      </c>
      <c r="G63" s="10" t="s">
        <v>36</v>
      </c>
      <c r="H63" s="10" t="s">
        <v>36</v>
      </c>
      <c r="I63" s="10" t="s">
        <v>89</v>
      </c>
      <c r="J63" s="10" t="s">
        <v>90</v>
      </c>
      <c r="K63" s="10" t="s">
        <v>89</v>
      </c>
      <c r="L63" s="10" t="s">
        <v>90</v>
      </c>
      <c r="M63" s="10" t="s">
        <v>89</v>
      </c>
      <c r="N63" s="10" t="s">
        <v>90</v>
      </c>
      <c r="O63" s="10" t="s">
        <v>89</v>
      </c>
      <c r="P63" s="10" t="s">
        <v>90</v>
      </c>
      <c r="Q63" s="10" t="s">
        <v>37</v>
      </c>
      <c r="R63" s="10" t="s">
        <v>92</v>
      </c>
      <c r="S63" s="10" t="s">
        <v>91</v>
      </c>
      <c r="T63" s="58" t="s">
        <v>4</v>
      </c>
      <c r="U63" s="58" t="s">
        <v>5</v>
      </c>
      <c r="V63" s="10" t="s">
        <v>25</v>
      </c>
    </row>
    <row r="64" spans="1:22" x14ac:dyDescent="0.25">
      <c r="A64" s="57">
        <v>1</v>
      </c>
      <c r="B64" s="42">
        <f t="shared" ref="B64:D78" si="15">B7</f>
        <v>0</v>
      </c>
      <c r="C64" s="42">
        <f t="shared" si="15"/>
        <v>0</v>
      </c>
      <c r="D64" s="42">
        <f t="shared" si="15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>TRUNC(MEDIAN(E64:H64),3)</f>
        <v>#NUM!</v>
      </c>
      <c r="R64" s="53" t="e">
        <f>TRUNC(MEDIAN(I64,K64,M64,O64),3)</f>
        <v>#NUM!</v>
      </c>
      <c r="S64" s="53" t="e">
        <f>TRUNC(MEDIAN(J64,L64,N64,P64),3)</f>
        <v>#NUM!</v>
      </c>
      <c r="T64" s="53"/>
      <c r="U64" s="53" t="e">
        <f>TRUNC((Q64+(10-(R64+S64))-T64),3)</f>
        <v>#NUM!</v>
      </c>
      <c r="V64" s="13" t="e">
        <f t="shared" ref="V64:V78" si="16">RANK(U64,$U$64:$U$78)</f>
        <v>#NUM!</v>
      </c>
    </row>
    <row r="65" spans="1:22" x14ac:dyDescent="0.25">
      <c r="A65" s="57">
        <v>2</v>
      </c>
      <c r="B65" s="42">
        <f t="shared" si="15"/>
        <v>0</v>
      </c>
      <c r="C65" s="42">
        <f t="shared" si="15"/>
        <v>0</v>
      </c>
      <c r="D65" s="42">
        <f t="shared" si="15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ref="Q65:Q78" si="17">TRUNC(MEDIAN(E65:H65),3)</f>
        <v>#NUM!</v>
      </c>
      <c r="R65" s="53" t="e">
        <f t="shared" ref="R65:S78" si="18">TRUNC(MEDIAN(I65,K65,M65,O65),3)</f>
        <v>#NUM!</v>
      </c>
      <c r="S65" s="53" t="e">
        <f t="shared" si="18"/>
        <v>#NUM!</v>
      </c>
      <c r="T65" s="53"/>
      <c r="U65" s="53" t="e">
        <f t="shared" ref="U65:U78" si="19">TRUNC((Q65+(10-(R65+S65))-T65),3)</f>
        <v>#NUM!</v>
      </c>
      <c r="V65" s="13" t="e">
        <f t="shared" si="16"/>
        <v>#NUM!</v>
      </c>
    </row>
    <row r="66" spans="1:22" x14ac:dyDescent="0.25">
      <c r="A66" s="57">
        <v>3</v>
      </c>
      <c r="B66" s="42">
        <f t="shared" si="15"/>
        <v>0</v>
      </c>
      <c r="C66" s="42">
        <f t="shared" si="15"/>
        <v>0</v>
      </c>
      <c r="D66" s="42">
        <f t="shared" si="15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7"/>
        <v>#NUM!</v>
      </c>
      <c r="R66" s="53" t="e">
        <f t="shared" si="18"/>
        <v>#NUM!</v>
      </c>
      <c r="S66" s="53" t="e">
        <f t="shared" si="18"/>
        <v>#NUM!</v>
      </c>
      <c r="T66" s="53"/>
      <c r="U66" s="53" t="e">
        <f t="shared" si="19"/>
        <v>#NUM!</v>
      </c>
      <c r="V66" s="13" t="e">
        <f t="shared" si="16"/>
        <v>#NUM!</v>
      </c>
    </row>
    <row r="67" spans="1:22" x14ac:dyDescent="0.25">
      <c r="A67" s="57">
        <v>4</v>
      </c>
      <c r="B67" s="42">
        <f t="shared" si="15"/>
        <v>0</v>
      </c>
      <c r="C67" s="42">
        <f t="shared" si="15"/>
        <v>0</v>
      </c>
      <c r="D67" s="42">
        <f t="shared" si="15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7"/>
        <v>#NUM!</v>
      </c>
      <c r="R67" s="53" t="e">
        <f t="shared" si="18"/>
        <v>#NUM!</v>
      </c>
      <c r="S67" s="53" t="e">
        <f t="shared" si="18"/>
        <v>#NUM!</v>
      </c>
      <c r="T67" s="53"/>
      <c r="U67" s="53" t="e">
        <f t="shared" si="19"/>
        <v>#NUM!</v>
      </c>
      <c r="V67" s="13" t="e">
        <f t="shared" si="16"/>
        <v>#NUM!</v>
      </c>
    </row>
    <row r="68" spans="1:22" x14ac:dyDescent="0.25">
      <c r="A68" s="57">
        <v>5</v>
      </c>
      <c r="B68" s="42">
        <f t="shared" si="15"/>
        <v>0</v>
      </c>
      <c r="C68" s="42">
        <f t="shared" si="15"/>
        <v>0</v>
      </c>
      <c r="D68" s="42">
        <f t="shared" si="15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7"/>
        <v>#NUM!</v>
      </c>
      <c r="R68" s="53" t="e">
        <f t="shared" si="18"/>
        <v>#NUM!</v>
      </c>
      <c r="S68" s="53" t="e">
        <f t="shared" si="18"/>
        <v>#NUM!</v>
      </c>
      <c r="T68" s="53"/>
      <c r="U68" s="53" t="e">
        <f t="shared" si="19"/>
        <v>#NUM!</v>
      </c>
      <c r="V68" s="13" t="e">
        <f t="shared" si="16"/>
        <v>#NUM!</v>
      </c>
    </row>
    <row r="69" spans="1:22" x14ac:dyDescent="0.25">
      <c r="A69" s="57">
        <v>6</v>
      </c>
      <c r="B69" s="42">
        <f t="shared" si="15"/>
        <v>0</v>
      </c>
      <c r="C69" s="42">
        <f t="shared" si="15"/>
        <v>0</v>
      </c>
      <c r="D69" s="42">
        <f t="shared" si="15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7"/>
        <v>#NUM!</v>
      </c>
      <c r="R69" s="53" t="e">
        <f t="shared" si="18"/>
        <v>#NUM!</v>
      </c>
      <c r="S69" s="53" t="e">
        <f t="shared" si="18"/>
        <v>#NUM!</v>
      </c>
      <c r="T69" s="53"/>
      <c r="U69" s="53" t="e">
        <f t="shared" si="19"/>
        <v>#NUM!</v>
      </c>
      <c r="V69" s="13" t="e">
        <f t="shared" si="16"/>
        <v>#NUM!</v>
      </c>
    </row>
    <row r="70" spans="1:22" x14ac:dyDescent="0.25">
      <c r="A70" s="57">
        <v>7</v>
      </c>
      <c r="B70" s="42">
        <f t="shared" si="15"/>
        <v>0</v>
      </c>
      <c r="C70" s="42">
        <f t="shared" si="15"/>
        <v>0</v>
      </c>
      <c r="D70" s="42">
        <f t="shared" si="15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7"/>
        <v>#NUM!</v>
      </c>
      <c r="R70" s="53" t="e">
        <f t="shared" si="18"/>
        <v>#NUM!</v>
      </c>
      <c r="S70" s="53" t="e">
        <f t="shared" si="18"/>
        <v>#NUM!</v>
      </c>
      <c r="T70" s="53"/>
      <c r="U70" s="53" t="e">
        <f t="shared" si="19"/>
        <v>#NUM!</v>
      </c>
      <c r="V70" s="13" t="e">
        <f t="shared" si="16"/>
        <v>#NUM!</v>
      </c>
    </row>
    <row r="71" spans="1:22" x14ac:dyDescent="0.25">
      <c r="A71" s="57">
        <v>8</v>
      </c>
      <c r="B71" s="42">
        <f t="shared" si="15"/>
        <v>0</v>
      </c>
      <c r="C71" s="42">
        <f t="shared" si="15"/>
        <v>0</v>
      </c>
      <c r="D71" s="42">
        <f t="shared" si="15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7"/>
        <v>#NUM!</v>
      </c>
      <c r="R71" s="53" t="e">
        <f t="shared" si="18"/>
        <v>#NUM!</v>
      </c>
      <c r="S71" s="53" t="e">
        <f t="shared" si="18"/>
        <v>#NUM!</v>
      </c>
      <c r="T71" s="53"/>
      <c r="U71" s="53" t="e">
        <f t="shared" si="19"/>
        <v>#NUM!</v>
      </c>
      <c r="V71" s="13" t="e">
        <f t="shared" si="16"/>
        <v>#NUM!</v>
      </c>
    </row>
    <row r="72" spans="1:22" x14ac:dyDescent="0.25">
      <c r="A72" s="57">
        <v>9</v>
      </c>
      <c r="B72" s="42">
        <f t="shared" si="15"/>
        <v>0</v>
      </c>
      <c r="C72" s="42">
        <f t="shared" si="15"/>
        <v>0</v>
      </c>
      <c r="D72" s="42">
        <f t="shared" si="15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7"/>
        <v>#NUM!</v>
      </c>
      <c r="R72" s="53" t="e">
        <f t="shared" si="18"/>
        <v>#NUM!</v>
      </c>
      <c r="S72" s="53" t="e">
        <f t="shared" si="18"/>
        <v>#NUM!</v>
      </c>
      <c r="T72" s="53"/>
      <c r="U72" s="53" t="e">
        <f t="shared" si="19"/>
        <v>#NUM!</v>
      </c>
      <c r="V72" s="13" t="e">
        <f t="shared" si="16"/>
        <v>#NUM!</v>
      </c>
    </row>
    <row r="73" spans="1:22" x14ac:dyDescent="0.25">
      <c r="A73" s="57">
        <v>10</v>
      </c>
      <c r="B73" s="42">
        <f t="shared" si="15"/>
        <v>0</v>
      </c>
      <c r="C73" s="42">
        <f t="shared" si="15"/>
        <v>0</v>
      </c>
      <c r="D73" s="42">
        <f t="shared" si="15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7"/>
        <v>#NUM!</v>
      </c>
      <c r="R73" s="53" t="e">
        <f t="shared" si="18"/>
        <v>#NUM!</v>
      </c>
      <c r="S73" s="53" t="e">
        <f t="shared" si="18"/>
        <v>#NUM!</v>
      </c>
      <c r="T73" s="53"/>
      <c r="U73" s="53" t="e">
        <f t="shared" si="19"/>
        <v>#NUM!</v>
      </c>
      <c r="V73" s="13" t="e">
        <f t="shared" si="16"/>
        <v>#NUM!</v>
      </c>
    </row>
    <row r="74" spans="1:22" x14ac:dyDescent="0.25">
      <c r="A74" s="57">
        <v>11</v>
      </c>
      <c r="B74" s="42">
        <f t="shared" si="15"/>
        <v>0</v>
      </c>
      <c r="C74" s="42">
        <f t="shared" si="15"/>
        <v>0</v>
      </c>
      <c r="D74" s="42">
        <f t="shared" si="15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7"/>
        <v>#NUM!</v>
      </c>
      <c r="R74" s="53" t="e">
        <f t="shared" si="18"/>
        <v>#NUM!</v>
      </c>
      <c r="S74" s="53" t="e">
        <f t="shared" si="18"/>
        <v>#NUM!</v>
      </c>
      <c r="T74" s="53"/>
      <c r="U74" s="53" t="e">
        <f t="shared" si="19"/>
        <v>#NUM!</v>
      </c>
      <c r="V74" s="13" t="e">
        <f t="shared" si="16"/>
        <v>#NUM!</v>
      </c>
    </row>
    <row r="75" spans="1:22" x14ac:dyDescent="0.25">
      <c r="A75" s="57">
        <v>12</v>
      </c>
      <c r="B75" s="42">
        <f t="shared" si="15"/>
        <v>0</v>
      </c>
      <c r="C75" s="42">
        <f t="shared" si="15"/>
        <v>0</v>
      </c>
      <c r="D75" s="42">
        <f t="shared" si="15"/>
        <v>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53" t="e">
        <f t="shared" si="17"/>
        <v>#NUM!</v>
      </c>
      <c r="R75" s="53" t="e">
        <f t="shared" si="18"/>
        <v>#NUM!</v>
      </c>
      <c r="S75" s="53" t="e">
        <f t="shared" si="18"/>
        <v>#NUM!</v>
      </c>
      <c r="T75" s="53"/>
      <c r="U75" s="53" t="e">
        <f t="shared" si="19"/>
        <v>#NUM!</v>
      </c>
      <c r="V75" s="13" t="e">
        <f t="shared" si="16"/>
        <v>#NUM!</v>
      </c>
    </row>
    <row r="76" spans="1:22" x14ac:dyDescent="0.25">
      <c r="A76" s="57">
        <v>13</v>
      </c>
      <c r="B76" s="42">
        <f t="shared" si="15"/>
        <v>0</v>
      </c>
      <c r="C76" s="42">
        <f t="shared" si="15"/>
        <v>0</v>
      </c>
      <c r="D76" s="42">
        <f t="shared" si="15"/>
        <v>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53" t="e">
        <f t="shared" si="17"/>
        <v>#NUM!</v>
      </c>
      <c r="R76" s="53" t="e">
        <f t="shared" si="18"/>
        <v>#NUM!</v>
      </c>
      <c r="S76" s="53" t="e">
        <f t="shared" si="18"/>
        <v>#NUM!</v>
      </c>
      <c r="T76" s="53"/>
      <c r="U76" s="53" t="e">
        <f t="shared" si="19"/>
        <v>#NUM!</v>
      </c>
      <c r="V76" s="13" t="e">
        <f t="shared" si="16"/>
        <v>#NUM!</v>
      </c>
    </row>
    <row r="77" spans="1:22" x14ac:dyDescent="0.25">
      <c r="A77" s="57">
        <v>14</v>
      </c>
      <c r="B77" s="42">
        <f t="shared" si="15"/>
        <v>0</v>
      </c>
      <c r="C77" s="42">
        <f t="shared" si="15"/>
        <v>0</v>
      </c>
      <c r="D77" s="42">
        <f t="shared" si="15"/>
        <v>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53" t="e">
        <f t="shared" si="17"/>
        <v>#NUM!</v>
      </c>
      <c r="R77" s="53" t="e">
        <f t="shared" si="18"/>
        <v>#NUM!</v>
      </c>
      <c r="S77" s="53" t="e">
        <f t="shared" si="18"/>
        <v>#NUM!</v>
      </c>
      <c r="T77" s="53"/>
      <c r="U77" s="53" t="e">
        <f t="shared" si="19"/>
        <v>#NUM!</v>
      </c>
      <c r="V77" s="13" t="e">
        <f t="shared" si="16"/>
        <v>#NUM!</v>
      </c>
    </row>
    <row r="78" spans="1:22" x14ac:dyDescent="0.25">
      <c r="A78" s="57">
        <v>15</v>
      </c>
      <c r="B78" s="42">
        <f t="shared" si="15"/>
        <v>0</v>
      </c>
      <c r="C78" s="42">
        <f t="shared" si="15"/>
        <v>0</v>
      </c>
      <c r="D78" s="42">
        <f t="shared" si="15"/>
        <v>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53" t="e">
        <f t="shared" si="17"/>
        <v>#NUM!</v>
      </c>
      <c r="R78" s="53" t="e">
        <f t="shared" si="18"/>
        <v>#NUM!</v>
      </c>
      <c r="S78" s="53" t="e">
        <f t="shared" si="18"/>
        <v>#NUM!</v>
      </c>
      <c r="T78" s="53"/>
      <c r="U78" s="53" t="e">
        <f t="shared" si="19"/>
        <v>#NUM!</v>
      </c>
      <c r="V78" s="13" t="e">
        <f t="shared" si="16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1" fitToHeight="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zoomScaleNormal="100" workbookViewId="0">
      <selection activeCell="V22" sqref="V22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bestFit="1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31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 t="s">
        <v>156</v>
      </c>
      <c r="D7" s="42" t="s">
        <v>117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>RANK(U7,$U$7:$U$7)</f>
        <v>#NUM!</v>
      </c>
    </row>
    <row r="8" spans="1:22" x14ac:dyDescent="0.25">
      <c r="B8" s="14"/>
      <c r="C8" s="14"/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2" x14ac:dyDescent="0.25">
      <c r="B9" s="55" t="s">
        <v>32</v>
      </c>
      <c r="C9" s="14"/>
      <c r="D9" s="14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x14ac:dyDescent="0.25">
      <c r="B10" s="14"/>
      <c r="C10" s="14"/>
      <c r="D10" s="14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2" s="56" customFormat="1" x14ac:dyDescent="0.25">
      <c r="A11" s="79"/>
      <c r="B11" s="83" t="s">
        <v>2</v>
      </c>
      <c r="C11" s="83" t="s">
        <v>0</v>
      </c>
      <c r="D11" s="83" t="s">
        <v>1</v>
      </c>
      <c r="E11" s="10" t="s">
        <v>36</v>
      </c>
      <c r="F11" s="10" t="s">
        <v>36</v>
      </c>
      <c r="G11" s="10" t="s">
        <v>36</v>
      </c>
      <c r="H11" s="10" t="s">
        <v>36</v>
      </c>
      <c r="I11" s="10" t="s">
        <v>89</v>
      </c>
      <c r="J11" s="10" t="s">
        <v>90</v>
      </c>
      <c r="K11" s="10" t="s">
        <v>89</v>
      </c>
      <c r="L11" s="10" t="s">
        <v>90</v>
      </c>
      <c r="M11" s="10" t="s">
        <v>89</v>
      </c>
      <c r="N11" s="10" t="s">
        <v>90</v>
      </c>
      <c r="O11" s="10" t="s">
        <v>89</v>
      </c>
      <c r="P11" s="10" t="s">
        <v>90</v>
      </c>
      <c r="Q11" s="10" t="s">
        <v>37</v>
      </c>
      <c r="R11" s="10" t="s">
        <v>92</v>
      </c>
      <c r="S11" s="10" t="s">
        <v>91</v>
      </c>
      <c r="T11" s="58" t="s">
        <v>4</v>
      </c>
      <c r="U11" s="58" t="s">
        <v>5</v>
      </c>
      <c r="V11" s="10" t="s">
        <v>25</v>
      </c>
    </row>
    <row r="12" spans="1:22" x14ac:dyDescent="0.25">
      <c r="A12" s="57">
        <v>1</v>
      </c>
      <c r="B12" s="42">
        <f>B7</f>
        <v>0</v>
      </c>
      <c r="C12" s="42" t="str">
        <f>C7</f>
        <v>Ali Bloem</v>
      </c>
      <c r="D12" s="42" t="str">
        <f>D7</f>
        <v>GGI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>TRUNC(MEDIAN(E12:H12),3)</f>
        <v>#NUM!</v>
      </c>
      <c r="R12" s="53" t="e">
        <f>TRUNC(MEDIAN(I12,K12,M12,O12),3)</f>
        <v>#NUM!</v>
      </c>
      <c r="S12" s="53" t="e">
        <f>TRUNC(MEDIAN(J12,L12,N12,P12),3)</f>
        <v>#NUM!</v>
      </c>
      <c r="T12" s="53"/>
      <c r="U12" s="53" t="e">
        <f>TRUNC((Q12+(10-(R12+S12))-T12),3)</f>
        <v>#NUM!</v>
      </c>
      <c r="V12" s="13" t="e">
        <f>RANK(U12,$U$12:$U$12)</f>
        <v>#NUM!</v>
      </c>
    </row>
    <row r="13" spans="1:22" x14ac:dyDescent="0.25">
      <c r="B13" s="14"/>
      <c r="C13" s="14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2" x14ac:dyDescent="0.25">
      <c r="B14" s="55" t="s">
        <v>33</v>
      </c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2" x14ac:dyDescent="0.25">
      <c r="B15" s="14"/>
      <c r="C15" s="14"/>
      <c r="D15" s="14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1:22" s="56" customFormat="1" x14ac:dyDescent="0.25">
      <c r="A16" s="79"/>
      <c r="B16" s="83" t="s">
        <v>2</v>
      </c>
      <c r="C16" s="83" t="s">
        <v>0</v>
      </c>
      <c r="D16" s="83" t="s">
        <v>1</v>
      </c>
      <c r="E16" s="10" t="s">
        <v>36</v>
      </c>
      <c r="F16" s="10" t="s">
        <v>36</v>
      </c>
      <c r="G16" s="10" t="s">
        <v>36</v>
      </c>
      <c r="H16" s="10" t="s">
        <v>36</v>
      </c>
      <c r="I16" s="10" t="s">
        <v>89</v>
      </c>
      <c r="J16" s="10" t="s">
        <v>90</v>
      </c>
      <c r="K16" s="10" t="s">
        <v>89</v>
      </c>
      <c r="L16" s="10" t="s">
        <v>90</v>
      </c>
      <c r="M16" s="10" t="s">
        <v>89</v>
      </c>
      <c r="N16" s="10" t="s">
        <v>90</v>
      </c>
      <c r="O16" s="10" t="s">
        <v>89</v>
      </c>
      <c r="P16" s="10" t="s">
        <v>90</v>
      </c>
      <c r="Q16" s="10" t="s">
        <v>37</v>
      </c>
      <c r="R16" s="10" t="s">
        <v>92</v>
      </c>
      <c r="S16" s="10" t="s">
        <v>91</v>
      </c>
      <c r="T16" s="58" t="s">
        <v>4</v>
      </c>
      <c r="U16" s="58" t="s">
        <v>5</v>
      </c>
      <c r="V16" s="10" t="s">
        <v>25</v>
      </c>
    </row>
    <row r="17" spans="1:22" x14ac:dyDescent="0.25">
      <c r="A17" s="57">
        <v>1</v>
      </c>
      <c r="B17" s="42">
        <f>B7</f>
        <v>0</v>
      </c>
      <c r="C17" s="42" t="str">
        <f>C7</f>
        <v>Ali Bloem</v>
      </c>
      <c r="D17" s="42" t="str">
        <f>D7</f>
        <v>GGI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>TRUNC(MEDIAN(E17:H17),3)</f>
        <v>#NUM!</v>
      </c>
      <c r="R17" s="53" t="e">
        <f>TRUNC(MEDIAN(I17,K17,M17,O17),3)</f>
        <v>#NUM!</v>
      </c>
      <c r="S17" s="53" t="e">
        <f>TRUNC(MEDIAN(J17,L17,N17,P17),3)</f>
        <v>#NUM!</v>
      </c>
      <c r="T17" s="53"/>
      <c r="U17" s="53" t="e">
        <f>TRUNC((Q17+(10-(R17+S17))-T17),3)</f>
        <v>#NUM!</v>
      </c>
      <c r="V17" s="13" t="e">
        <f>RANK(U17,$U$17:$U$17)</f>
        <v>#NUM!</v>
      </c>
    </row>
    <row r="19" spans="1:22" x14ac:dyDescent="0.25">
      <c r="B19" s="55" t="s">
        <v>34</v>
      </c>
      <c r="C19" s="14"/>
      <c r="D19" s="14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1:22" x14ac:dyDescent="0.25">
      <c r="B20" s="14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1:22" s="56" customFormat="1" x14ac:dyDescent="0.25">
      <c r="A21" s="79"/>
      <c r="B21" s="83" t="s">
        <v>2</v>
      </c>
      <c r="C21" s="83" t="s">
        <v>0</v>
      </c>
      <c r="D21" s="83" t="s">
        <v>1</v>
      </c>
      <c r="E21" s="10" t="s">
        <v>36</v>
      </c>
      <c r="F21" s="10" t="s">
        <v>36</v>
      </c>
      <c r="G21" s="10" t="s">
        <v>36</v>
      </c>
      <c r="H21" s="10" t="s">
        <v>36</v>
      </c>
      <c r="I21" s="10" t="s">
        <v>89</v>
      </c>
      <c r="J21" s="10" t="s">
        <v>90</v>
      </c>
      <c r="K21" s="10" t="s">
        <v>89</v>
      </c>
      <c r="L21" s="10" t="s">
        <v>90</v>
      </c>
      <c r="M21" s="10" t="s">
        <v>89</v>
      </c>
      <c r="N21" s="10" t="s">
        <v>90</v>
      </c>
      <c r="O21" s="10" t="s">
        <v>89</v>
      </c>
      <c r="P21" s="10" t="s">
        <v>90</v>
      </c>
      <c r="Q21" s="10" t="s">
        <v>37</v>
      </c>
      <c r="R21" s="10" t="s">
        <v>92</v>
      </c>
      <c r="S21" s="10" t="s">
        <v>91</v>
      </c>
      <c r="T21" s="58" t="s">
        <v>4</v>
      </c>
      <c r="U21" s="58" t="s">
        <v>5</v>
      </c>
      <c r="V21" s="10" t="s">
        <v>25</v>
      </c>
    </row>
    <row r="22" spans="1:22" x14ac:dyDescent="0.25">
      <c r="A22" s="57">
        <v>1</v>
      </c>
      <c r="B22" s="42">
        <f>B7</f>
        <v>0</v>
      </c>
      <c r="C22" s="42" t="str">
        <f>C7</f>
        <v>Ali Bloem</v>
      </c>
      <c r="D22" s="42" t="str">
        <f>D7</f>
        <v>GGI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>TRUNC(MEDIAN(E22:H22),3)</f>
        <v>#NUM!</v>
      </c>
      <c r="R22" s="53" t="e">
        <f>TRUNC(MEDIAN(I22,K22,M22,O22),3)</f>
        <v>#NUM!</v>
      </c>
      <c r="S22" s="53" t="e">
        <f>TRUNC(MEDIAN(J22,L22,N22,P22),3)</f>
        <v>#NUM!</v>
      </c>
      <c r="T22" s="53"/>
      <c r="U22" s="53" t="e">
        <f>TRUNC((Q22+(10-(R22+S22))-T22),3)</f>
        <v>#NUM!</v>
      </c>
      <c r="V22" s="13" t="e">
        <f>RANK(U22,$U$22:$U$22)</f>
        <v>#NUM!</v>
      </c>
    </row>
  </sheetData>
  <phoneticPr fontId="2" type="noConversion"/>
  <pageMargins left="0.7" right="0.7" top="0.75" bottom="0.75" header="0.3" footer="0.3"/>
  <pageSetup paperSize="9" scale="84" fitToHeight="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topLeftCell="A52" zoomScaleNormal="100" workbookViewId="0">
      <selection activeCell="V64" sqref="V64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bestFit="1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106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1" si="0">RANK(U7,$U$7:$U$21)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1" si="1">TRUNC(MEDIAN(E8:H8),3)</f>
        <v>#NUM!</v>
      </c>
      <c r="R8" s="53" t="e">
        <f t="shared" ref="R8:S21" si="2">TRUNC(MEDIAN(I8,K8,M8,O8),3)</f>
        <v>#NUM!</v>
      </c>
      <c r="S8" s="53" t="e">
        <f t="shared" si="2"/>
        <v>#NUM!</v>
      </c>
      <c r="T8" s="53"/>
      <c r="U8" s="53" t="e">
        <f t="shared" ref="U8:U21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2" x14ac:dyDescent="0.25">
      <c r="B23" s="55" t="s">
        <v>80</v>
      </c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1:22" x14ac:dyDescent="0.25"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1:22" s="56" customFormat="1" x14ac:dyDescent="0.25">
      <c r="A25" s="79"/>
      <c r="B25" s="83" t="s">
        <v>2</v>
      </c>
      <c r="C25" s="83" t="s">
        <v>0</v>
      </c>
      <c r="D25" s="83" t="s">
        <v>1</v>
      </c>
      <c r="E25" s="10" t="s">
        <v>36</v>
      </c>
      <c r="F25" s="10" t="s">
        <v>36</v>
      </c>
      <c r="G25" s="10" t="s">
        <v>36</v>
      </c>
      <c r="H25" s="10" t="s">
        <v>36</v>
      </c>
      <c r="I25" s="10" t="s">
        <v>89</v>
      </c>
      <c r="J25" s="10" t="s">
        <v>90</v>
      </c>
      <c r="K25" s="10" t="s">
        <v>89</v>
      </c>
      <c r="L25" s="10" t="s">
        <v>90</v>
      </c>
      <c r="M25" s="10" t="s">
        <v>89</v>
      </c>
      <c r="N25" s="10" t="s">
        <v>90</v>
      </c>
      <c r="O25" s="10" t="s">
        <v>89</v>
      </c>
      <c r="P25" s="10" t="s">
        <v>90</v>
      </c>
      <c r="Q25" s="10" t="s">
        <v>37</v>
      </c>
      <c r="R25" s="10" t="s">
        <v>92</v>
      </c>
      <c r="S25" s="10" t="s">
        <v>91</v>
      </c>
      <c r="T25" s="58" t="s">
        <v>4</v>
      </c>
      <c r="U25" s="58" t="s">
        <v>5</v>
      </c>
      <c r="V25" s="10" t="s">
        <v>25</v>
      </c>
    </row>
    <row r="26" spans="1:22" x14ac:dyDescent="0.25">
      <c r="A26" s="57">
        <v>1</v>
      </c>
      <c r="B26" s="42">
        <f t="shared" ref="B26:D40" si="4">B7</f>
        <v>0</v>
      </c>
      <c r="C26" s="42">
        <f t="shared" si="4"/>
        <v>0</v>
      </c>
      <c r="D26" s="42">
        <f t="shared" si="4"/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>TRUNC(MEDIAN(E26:H26),3)</f>
        <v>#NUM!</v>
      </c>
      <c r="R26" s="53" t="e">
        <f>TRUNC(MEDIAN(I26,K26,M26,O26),3)</f>
        <v>#NUM!</v>
      </c>
      <c r="S26" s="53" t="e">
        <f>TRUNC(MEDIAN(J26,L26,N26,P26),3)</f>
        <v>#NUM!</v>
      </c>
      <c r="T26" s="53"/>
      <c r="U26" s="53" t="e">
        <f>TRUNC((Q26+(10-(R26+S26))-T26),3)</f>
        <v>#NUM!</v>
      </c>
      <c r="V26" s="13" t="e">
        <f t="shared" ref="V26:V40" si="5">RANK(U26,$U$26:$U$40)</f>
        <v>#NUM!</v>
      </c>
    </row>
    <row r="27" spans="1:22" x14ac:dyDescent="0.25">
      <c r="A27" s="57">
        <v>2</v>
      </c>
      <c r="B27" s="42">
        <f t="shared" si="4"/>
        <v>0</v>
      </c>
      <c r="C27" s="42">
        <f t="shared" si="4"/>
        <v>0</v>
      </c>
      <c r="D27" s="42">
        <f t="shared" si="4"/>
        <v>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53" t="e">
        <f t="shared" ref="Q27:Q40" si="6">TRUNC(MEDIAN(E27:H27),3)</f>
        <v>#NUM!</v>
      </c>
      <c r="R27" s="53" t="e">
        <f t="shared" ref="R27:S40" si="7">TRUNC(MEDIAN(I27,K27,M27,O27),3)</f>
        <v>#NUM!</v>
      </c>
      <c r="S27" s="53" t="e">
        <f t="shared" si="7"/>
        <v>#NUM!</v>
      </c>
      <c r="T27" s="53"/>
      <c r="U27" s="53" t="e">
        <f t="shared" ref="U27:U40" si="8">TRUNC((Q27+(10-(R27+S27))-T27),3)</f>
        <v>#NUM!</v>
      </c>
      <c r="V27" s="13" t="e">
        <f t="shared" si="5"/>
        <v>#NUM!</v>
      </c>
    </row>
    <row r="28" spans="1:22" x14ac:dyDescent="0.25">
      <c r="A28" s="57">
        <v>3</v>
      </c>
      <c r="B28" s="42">
        <f t="shared" si="4"/>
        <v>0</v>
      </c>
      <c r="C28" s="42">
        <f t="shared" si="4"/>
        <v>0</v>
      </c>
      <c r="D28" s="42">
        <f t="shared" si="4"/>
        <v>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53" t="e">
        <f t="shared" si="6"/>
        <v>#NUM!</v>
      </c>
      <c r="R28" s="53" t="e">
        <f t="shared" si="7"/>
        <v>#NUM!</v>
      </c>
      <c r="S28" s="53" t="e">
        <f t="shared" si="7"/>
        <v>#NUM!</v>
      </c>
      <c r="T28" s="53"/>
      <c r="U28" s="53" t="e">
        <f t="shared" si="8"/>
        <v>#NUM!</v>
      </c>
      <c r="V28" s="13" t="e">
        <f t="shared" si="5"/>
        <v>#NUM!</v>
      </c>
    </row>
    <row r="29" spans="1:22" x14ac:dyDescent="0.25">
      <c r="A29" s="57">
        <v>4</v>
      </c>
      <c r="B29" s="42">
        <f t="shared" si="4"/>
        <v>0</v>
      </c>
      <c r="C29" s="42">
        <f t="shared" si="4"/>
        <v>0</v>
      </c>
      <c r="D29" s="42">
        <f t="shared" si="4"/>
        <v>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53" t="e">
        <f t="shared" si="6"/>
        <v>#NUM!</v>
      </c>
      <c r="R29" s="53" t="e">
        <f t="shared" si="7"/>
        <v>#NUM!</v>
      </c>
      <c r="S29" s="53" t="e">
        <f t="shared" si="7"/>
        <v>#NUM!</v>
      </c>
      <c r="T29" s="53"/>
      <c r="U29" s="53" t="e">
        <f t="shared" si="8"/>
        <v>#NUM!</v>
      </c>
      <c r="V29" s="13" t="e">
        <f t="shared" si="5"/>
        <v>#NUM!</v>
      </c>
    </row>
    <row r="30" spans="1:22" x14ac:dyDescent="0.25">
      <c r="A30" s="57">
        <v>5</v>
      </c>
      <c r="B30" s="42">
        <f t="shared" si="4"/>
        <v>0</v>
      </c>
      <c r="C30" s="42">
        <f t="shared" si="4"/>
        <v>0</v>
      </c>
      <c r="D30" s="42">
        <f t="shared" si="4"/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53" t="e">
        <f t="shared" si="6"/>
        <v>#NUM!</v>
      </c>
      <c r="R30" s="53" t="e">
        <f t="shared" si="7"/>
        <v>#NUM!</v>
      </c>
      <c r="S30" s="53" t="e">
        <f t="shared" si="7"/>
        <v>#NUM!</v>
      </c>
      <c r="T30" s="53"/>
      <c r="U30" s="53" t="e">
        <f t="shared" si="8"/>
        <v>#NUM!</v>
      </c>
      <c r="V30" s="13" t="e">
        <f t="shared" si="5"/>
        <v>#NUM!</v>
      </c>
    </row>
    <row r="31" spans="1:22" x14ac:dyDescent="0.25">
      <c r="A31" s="57">
        <v>6</v>
      </c>
      <c r="B31" s="42">
        <f t="shared" si="4"/>
        <v>0</v>
      </c>
      <c r="C31" s="42">
        <f t="shared" si="4"/>
        <v>0</v>
      </c>
      <c r="D31" s="42">
        <f t="shared" si="4"/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 t="shared" si="6"/>
        <v>#NUM!</v>
      </c>
      <c r="R31" s="53" t="e">
        <f t="shared" si="7"/>
        <v>#NUM!</v>
      </c>
      <c r="S31" s="53" t="e">
        <f t="shared" si="7"/>
        <v>#NUM!</v>
      </c>
      <c r="T31" s="53"/>
      <c r="U31" s="53" t="e">
        <f t="shared" si="8"/>
        <v>#NUM!</v>
      </c>
      <c r="V31" s="13" t="e">
        <f t="shared" si="5"/>
        <v>#NUM!</v>
      </c>
    </row>
    <row r="32" spans="1:22" x14ac:dyDescent="0.25">
      <c r="A32" s="57">
        <v>7</v>
      </c>
      <c r="B32" s="42">
        <f t="shared" si="4"/>
        <v>0</v>
      </c>
      <c r="C32" s="42">
        <f t="shared" si="4"/>
        <v>0</v>
      </c>
      <c r="D32" s="42">
        <f t="shared" si="4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si="6"/>
        <v>#NUM!</v>
      </c>
      <c r="R32" s="53" t="e">
        <f t="shared" si="7"/>
        <v>#NUM!</v>
      </c>
      <c r="S32" s="53" t="e">
        <f t="shared" si="7"/>
        <v>#NUM!</v>
      </c>
      <c r="T32" s="53"/>
      <c r="U32" s="53" t="e">
        <f t="shared" si="8"/>
        <v>#NUM!</v>
      </c>
      <c r="V32" s="13" t="e">
        <f t="shared" si="5"/>
        <v>#NUM!</v>
      </c>
    </row>
    <row r="33" spans="1:22" x14ac:dyDescent="0.25">
      <c r="A33" s="57">
        <v>8</v>
      </c>
      <c r="B33" s="42">
        <f t="shared" si="4"/>
        <v>0</v>
      </c>
      <c r="C33" s="42">
        <f t="shared" si="4"/>
        <v>0</v>
      </c>
      <c r="D33" s="42">
        <f t="shared" si="4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7"/>
        <v>#NUM!</v>
      </c>
      <c r="T33" s="53"/>
      <c r="U33" s="53" t="e">
        <f t="shared" si="8"/>
        <v>#NUM!</v>
      </c>
      <c r="V33" s="13" t="e">
        <f t="shared" si="5"/>
        <v>#NUM!</v>
      </c>
    </row>
    <row r="34" spans="1:22" x14ac:dyDescent="0.25">
      <c r="A34" s="57">
        <v>9</v>
      </c>
      <c r="B34" s="42">
        <f t="shared" si="4"/>
        <v>0</v>
      </c>
      <c r="C34" s="42">
        <f t="shared" si="4"/>
        <v>0</v>
      </c>
      <c r="D34" s="42">
        <f t="shared" si="4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7"/>
        <v>#NUM!</v>
      </c>
      <c r="T34" s="53"/>
      <c r="U34" s="53" t="e">
        <f t="shared" si="8"/>
        <v>#NUM!</v>
      </c>
      <c r="V34" s="13" t="e">
        <f t="shared" si="5"/>
        <v>#NUM!</v>
      </c>
    </row>
    <row r="35" spans="1:22" x14ac:dyDescent="0.25">
      <c r="A35" s="57">
        <v>10</v>
      </c>
      <c r="B35" s="42">
        <f t="shared" si="4"/>
        <v>0</v>
      </c>
      <c r="C35" s="42">
        <f t="shared" si="4"/>
        <v>0</v>
      </c>
      <c r="D35" s="42">
        <f t="shared" si="4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7"/>
        <v>#NUM!</v>
      </c>
      <c r="T35" s="53"/>
      <c r="U35" s="53" t="e">
        <f t="shared" si="8"/>
        <v>#NUM!</v>
      </c>
      <c r="V35" s="13" t="e">
        <f t="shared" si="5"/>
        <v>#NUM!</v>
      </c>
    </row>
    <row r="36" spans="1:22" x14ac:dyDescent="0.25">
      <c r="A36" s="57">
        <v>11</v>
      </c>
      <c r="B36" s="42">
        <f t="shared" si="4"/>
        <v>0</v>
      </c>
      <c r="C36" s="42">
        <f t="shared" si="4"/>
        <v>0</v>
      </c>
      <c r="D36" s="42">
        <f t="shared" si="4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7"/>
        <v>#NUM!</v>
      </c>
      <c r="T36" s="53"/>
      <c r="U36" s="53" t="e">
        <f t="shared" si="8"/>
        <v>#NUM!</v>
      </c>
      <c r="V36" s="13" t="e">
        <f t="shared" si="5"/>
        <v>#NUM!</v>
      </c>
    </row>
    <row r="37" spans="1:22" x14ac:dyDescent="0.25">
      <c r="A37" s="57">
        <v>12</v>
      </c>
      <c r="B37" s="42">
        <f t="shared" si="4"/>
        <v>0</v>
      </c>
      <c r="C37" s="42">
        <f t="shared" si="4"/>
        <v>0</v>
      </c>
      <c r="D37" s="42">
        <f t="shared" si="4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7"/>
        <v>#NUM!</v>
      </c>
      <c r="T37" s="53"/>
      <c r="U37" s="53" t="e">
        <f t="shared" si="8"/>
        <v>#NUM!</v>
      </c>
      <c r="V37" s="13" t="e">
        <f t="shared" si="5"/>
        <v>#NUM!</v>
      </c>
    </row>
    <row r="38" spans="1:22" x14ac:dyDescent="0.25">
      <c r="A38" s="57">
        <v>13</v>
      </c>
      <c r="B38" s="42">
        <f t="shared" si="4"/>
        <v>0</v>
      </c>
      <c r="C38" s="42">
        <f t="shared" si="4"/>
        <v>0</v>
      </c>
      <c r="D38" s="42">
        <f t="shared" si="4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7"/>
        <v>#NUM!</v>
      </c>
      <c r="T38" s="53"/>
      <c r="U38" s="53" t="e">
        <f t="shared" si="8"/>
        <v>#NUM!</v>
      </c>
      <c r="V38" s="13" t="e">
        <f t="shared" si="5"/>
        <v>#NUM!</v>
      </c>
    </row>
    <row r="39" spans="1:22" x14ac:dyDescent="0.25">
      <c r="A39" s="57">
        <v>14</v>
      </c>
      <c r="B39" s="42">
        <f t="shared" si="4"/>
        <v>0</v>
      </c>
      <c r="C39" s="42">
        <f t="shared" si="4"/>
        <v>0</v>
      </c>
      <c r="D39" s="42">
        <f t="shared" si="4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7"/>
        <v>#NUM!</v>
      </c>
      <c r="T39" s="53"/>
      <c r="U39" s="53" t="e">
        <f t="shared" si="8"/>
        <v>#NUM!</v>
      </c>
      <c r="V39" s="13" t="e">
        <f t="shared" si="5"/>
        <v>#NUM!</v>
      </c>
    </row>
    <row r="40" spans="1:22" x14ac:dyDescent="0.25">
      <c r="A40" s="57">
        <v>15</v>
      </c>
      <c r="B40" s="42">
        <f t="shared" si="4"/>
        <v>0</v>
      </c>
      <c r="C40" s="42">
        <f t="shared" si="4"/>
        <v>0</v>
      </c>
      <c r="D40" s="42">
        <f t="shared" si="4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7"/>
        <v>#NUM!</v>
      </c>
      <c r="T40" s="53"/>
      <c r="U40" s="53" t="e">
        <f t="shared" si="8"/>
        <v>#NUM!</v>
      </c>
      <c r="V40" s="13" t="e">
        <f t="shared" si="5"/>
        <v>#NUM!</v>
      </c>
    </row>
    <row r="41" spans="1:22" x14ac:dyDescent="0.25">
      <c r="B41" s="14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2" x14ac:dyDescent="0.25">
      <c r="B42" s="55" t="s">
        <v>81</v>
      </c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</row>
    <row r="43" spans="1:22" x14ac:dyDescent="0.25"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2" s="56" customFormat="1" x14ac:dyDescent="0.25">
      <c r="A44" s="79"/>
      <c r="B44" s="83" t="s">
        <v>2</v>
      </c>
      <c r="C44" s="83" t="s">
        <v>0</v>
      </c>
      <c r="D44" s="83" t="s">
        <v>1</v>
      </c>
      <c r="E44" s="10" t="s">
        <v>36</v>
      </c>
      <c r="F44" s="10" t="s">
        <v>36</v>
      </c>
      <c r="G44" s="10" t="s">
        <v>36</v>
      </c>
      <c r="H44" s="10" t="s">
        <v>36</v>
      </c>
      <c r="I44" s="10" t="s">
        <v>89</v>
      </c>
      <c r="J44" s="10" t="s">
        <v>90</v>
      </c>
      <c r="K44" s="10" t="s">
        <v>89</v>
      </c>
      <c r="L44" s="10" t="s">
        <v>90</v>
      </c>
      <c r="M44" s="10" t="s">
        <v>89</v>
      </c>
      <c r="N44" s="10" t="s">
        <v>90</v>
      </c>
      <c r="O44" s="10" t="s">
        <v>89</v>
      </c>
      <c r="P44" s="10" t="s">
        <v>90</v>
      </c>
      <c r="Q44" s="10" t="s">
        <v>37</v>
      </c>
      <c r="R44" s="10" t="s">
        <v>92</v>
      </c>
      <c r="S44" s="10" t="s">
        <v>91</v>
      </c>
      <c r="T44" s="58" t="s">
        <v>4</v>
      </c>
      <c r="U44" s="58" t="s">
        <v>5</v>
      </c>
      <c r="V44" s="10" t="s">
        <v>25</v>
      </c>
    </row>
    <row r="45" spans="1:22" x14ac:dyDescent="0.25">
      <c r="A45" s="57">
        <v>1</v>
      </c>
      <c r="B45" s="42">
        <f t="shared" ref="B45:B59" si="9">B7</f>
        <v>0</v>
      </c>
      <c r="C45" s="42">
        <f>C7</f>
        <v>0</v>
      </c>
      <c r="D45" s="42">
        <f>D7</f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>TRUNC(MEDIAN(E45:H45),3)</f>
        <v>#NUM!</v>
      </c>
      <c r="R45" s="53" t="e">
        <f>TRUNC(MEDIAN(I45,K45,M45,O45),3)</f>
        <v>#NUM!</v>
      </c>
      <c r="S45" s="53" t="e">
        <f>TRUNC(MEDIAN(J45,L45,N45,P45),3)</f>
        <v>#NUM!</v>
      </c>
      <c r="T45" s="53"/>
      <c r="U45" s="53" t="e">
        <f>TRUNC((Q45+(10-(R45+S45))-T45),3)</f>
        <v>#NUM!</v>
      </c>
      <c r="V45" s="68" t="e">
        <f t="shared" ref="V45:V59" si="10">RANK(U45,$U$45:$U$59)</f>
        <v>#NUM!</v>
      </c>
    </row>
    <row r="46" spans="1:22" x14ac:dyDescent="0.25">
      <c r="A46" s="57">
        <v>2</v>
      </c>
      <c r="B46" s="42">
        <f t="shared" si="9"/>
        <v>0</v>
      </c>
      <c r="C46" s="42">
        <f t="shared" ref="C46:D59" si="11">C8</f>
        <v>0</v>
      </c>
      <c r="D46" s="42">
        <f t="shared" si="11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ref="Q46:Q59" si="12">TRUNC(MEDIAN(E46:H46),3)</f>
        <v>#NUM!</v>
      </c>
      <c r="R46" s="53" t="e">
        <f t="shared" ref="R46:S59" si="13">TRUNC(MEDIAN(I46,K46,M46,O46),3)</f>
        <v>#NUM!</v>
      </c>
      <c r="S46" s="53" t="e">
        <f t="shared" si="13"/>
        <v>#NUM!</v>
      </c>
      <c r="T46" s="53"/>
      <c r="U46" s="53" t="e">
        <f t="shared" ref="U46:U59" si="14">TRUNC((Q46+(10-(R46+S46))-T46),3)</f>
        <v>#NUM!</v>
      </c>
      <c r="V46" s="68" t="e">
        <f t="shared" si="10"/>
        <v>#NUM!</v>
      </c>
    </row>
    <row r="47" spans="1:22" x14ac:dyDescent="0.25">
      <c r="A47" s="57">
        <v>3</v>
      </c>
      <c r="B47" s="42">
        <f t="shared" si="9"/>
        <v>0</v>
      </c>
      <c r="C47" s="42">
        <f t="shared" si="11"/>
        <v>0</v>
      </c>
      <c r="D47" s="42">
        <f t="shared" si="11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12"/>
        <v>#NUM!</v>
      </c>
      <c r="R47" s="53" t="e">
        <f t="shared" si="13"/>
        <v>#NUM!</v>
      </c>
      <c r="S47" s="53" t="e">
        <f t="shared" si="13"/>
        <v>#NUM!</v>
      </c>
      <c r="T47" s="53"/>
      <c r="U47" s="53" t="e">
        <f t="shared" si="14"/>
        <v>#NUM!</v>
      </c>
      <c r="V47" s="68" t="e">
        <f t="shared" si="10"/>
        <v>#NUM!</v>
      </c>
    </row>
    <row r="48" spans="1:22" x14ac:dyDescent="0.25">
      <c r="A48" s="57">
        <v>4</v>
      </c>
      <c r="B48" s="42">
        <f t="shared" si="9"/>
        <v>0</v>
      </c>
      <c r="C48" s="42">
        <f t="shared" si="11"/>
        <v>0</v>
      </c>
      <c r="D48" s="42">
        <f t="shared" si="11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12"/>
        <v>#NUM!</v>
      </c>
      <c r="R48" s="53" t="e">
        <f t="shared" si="13"/>
        <v>#NUM!</v>
      </c>
      <c r="S48" s="53" t="e">
        <f t="shared" si="13"/>
        <v>#NUM!</v>
      </c>
      <c r="T48" s="53"/>
      <c r="U48" s="53" t="e">
        <f t="shared" si="14"/>
        <v>#NUM!</v>
      </c>
      <c r="V48" s="68" t="e">
        <f t="shared" si="10"/>
        <v>#NUM!</v>
      </c>
    </row>
    <row r="49" spans="1:22" x14ac:dyDescent="0.25">
      <c r="A49" s="57">
        <v>5</v>
      </c>
      <c r="B49" s="42">
        <f t="shared" si="9"/>
        <v>0</v>
      </c>
      <c r="C49" s="42">
        <f t="shared" si="11"/>
        <v>0</v>
      </c>
      <c r="D49" s="42">
        <f t="shared" si="11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12"/>
        <v>#NUM!</v>
      </c>
      <c r="R49" s="53" t="e">
        <f t="shared" si="13"/>
        <v>#NUM!</v>
      </c>
      <c r="S49" s="53" t="e">
        <f t="shared" si="13"/>
        <v>#NUM!</v>
      </c>
      <c r="T49" s="53"/>
      <c r="U49" s="53" t="e">
        <f t="shared" si="14"/>
        <v>#NUM!</v>
      </c>
      <c r="V49" s="68" t="e">
        <f t="shared" si="10"/>
        <v>#NUM!</v>
      </c>
    </row>
    <row r="50" spans="1:22" x14ac:dyDescent="0.25">
      <c r="A50" s="57">
        <v>6</v>
      </c>
      <c r="B50" s="42">
        <f t="shared" si="9"/>
        <v>0</v>
      </c>
      <c r="C50" s="42">
        <f t="shared" si="11"/>
        <v>0</v>
      </c>
      <c r="D50" s="42">
        <f t="shared" si="11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12"/>
        <v>#NUM!</v>
      </c>
      <c r="R50" s="53" t="e">
        <f t="shared" si="13"/>
        <v>#NUM!</v>
      </c>
      <c r="S50" s="53" t="e">
        <f t="shared" si="13"/>
        <v>#NUM!</v>
      </c>
      <c r="T50" s="53"/>
      <c r="U50" s="53" t="e">
        <f t="shared" si="14"/>
        <v>#NUM!</v>
      </c>
      <c r="V50" s="68" t="e">
        <f t="shared" si="10"/>
        <v>#NUM!</v>
      </c>
    </row>
    <row r="51" spans="1:22" x14ac:dyDescent="0.25">
      <c r="A51" s="57">
        <v>7</v>
      </c>
      <c r="B51" s="42">
        <f t="shared" si="9"/>
        <v>0</v>
      </c>
      <c r="C51" s="42">
        <f t="shared" si="11"/>
        <v>0</v>
      </c>
      <c r="D51" s="42">
        <f t="shared" si="11"/>
        <v>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53" t="e">
        <f t="shared" si="12"/>
        <v>#NUM!</v>
      </c>
      <c r="R51" s="53" t="e">
        <f t="shared" si="13"/>
        <v>#NUM!</v>
      </c>
      <c r="S51" s="53" t="e">
        <f t="shared" si="13"/>
        <v>#NUM!</v>
      </c>
      <c r="T51" s="53"/>
      <c r="U51" s="53" t="e">
        <f t="shared" si="14"/>
        <v>#NUM!</v>
      </c>
      <c r="V51" s="68" t="e">
        <f t="shared" si="10"/>
        <v>#NUM!</v>
      </c>
    </row>
    <row r="52" spans="1:22" x14ac:dyDescent="0.25">
      <c r="A52" s="57">
        <v>8</v>
      </c>
      <c r="B52" s="57">
        <f t="shared" si="9"/>
        <v>0</v>
      </c>
      <c r="C52" s="57">
        <f t="shared" si="11"/>
        <v>0</v>
      </c>
      <c r="D52" s="57">
        <f t="shared" si="11"/>
        <v>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53" t="e">
        <f t="shared" si="12"/>
        <v>#NUM!</v>
      </c>
      <c r="R52" s="53" t="e">
        <f t="shared" si="13"/>
        <v>#NUM!</v>
      </c>
      <c r="S52" s="53" t="e">
        <f t="shared" si="13"/>
        <v>#NUM!</v>
      </c>
      <c r="T52" s="53"/>
      <c r="U52" s="53" t="e">
        <f t="shared" si="14"/>
        <v>#NUM!</v>
      </c>
      <c r="V52" s="68" t="e">
        <f t="shared" si="10"/>
        <v>#NUM!</v>
      </c>
    </row>
    <row r="53" spans="1:22" x14ac:dyDescent="0.25">
      <c r="A53" s="57">
        <v>9</v>
      </c>
      <c r="B53" s="57">
        <f t="shared" si="9"/>
        <v>0</v>
      </c>
      <c r="C53" s="57">
        <f t="shared" si="11"/>
        <v>0</v>
      </c>
      <c r="D53" s="57">
        <f t="shared" si="11"/>
        <v>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53" t="e">
        <f t="shared" si="12"/>
        <v>#NUM!</v>
      </c>
      <c r="R53" s="53" t="e">
        <f t="shared" si="13"/>
        <v>#NUM!</v>
      </c>
      <c r="S53" s="53" t="e">
        <f t="shared" si="13"/>
        <v>#NUM!</v>
      </c>
      <c r="T53" s="53"/>
      <c r="U53" s="53" t="e">
        <f t="shared" si="14"/>
        <v>#NUM!</v>
      </c>
      <c r="V53" s="68" t="e">
        <f t="shared" si="10"/>
        <v>#NUM!</v>
      </c>
    </row>
    <row r="54" spans="1:22" x14ac:dyDescent="0.25">
      <c r="A54" s="57">
        <v>10</v>
      </c>
      <c r="B54" s="57">
        <f t="shared" si="9"/>
        <v>0</v>
      </c>
      <c r="C54" s="57">
        <f t="shared" si="11"/>
        <v>0</v>
      </c>
      <c r="D54" s="57">
        <f t="shared" si="11"/>
        <v>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53" t="e">
        <f t="shared" si="12"/>
        <v>#NUM!</v>
      </c>
      <c r="R54" s="53" t="e">
        <f t="shared" si="13"/>
        <v>#NUM!</v>
      </c>
      <c r="S54" s="53" t="e">
        <f t="shared" si="13"/>
        <v>#NUM!</v>
      </c>
      <c r="T54" s="53"/>
      <c r="U54" s="53" t="e">
        <f t="shared" si="14"/>
        <v>#NUM!</v>
      </c>
      <c r="V54" s="68" t="e">
        <f t="shared" si="10"/>
        <v>#NUM!</v>
      </c>
    </row>
    <row r="55" spans="1:22" x14ac:dyDescent="0.25">
      <c r="A55" s="57">
        <v>11</v>
      </c>
      <c r="B55" s="57">
        <f t="shared" si="9"/>
        <v>0</v>
      </c>
      <c r="C55" s="57">
        <f t="shared" si="11"/>
        <v>0</v>
      </c>
      <c r="D55" s="57">
        <f t="shared" si="11"/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 t="shared" si="12"/>
        <v>#NUM!</v>
      </c>
      <c r="R55" s="53" t="e">
        <f t="shared" si="13"/>
        <v>#NUM!</v>
      </c>
      <c r="S55" s="53" t="e">
        <f t="shared" si="13"/>
        <v>#NUM!</v>
      </c>
      <c r="T55" s="53"/>
      <c r="U55" s="53" t="e">
        <f t="shared" si="14"/>
        <v>#NUM!</v>
      </c>
      <c r="V55" s="68" t="e">
        <f t="shared" si="10"/>
        <v>#NUM!</v>
      </c>
    </row>
    <row r="56" spans="1:22" x14ac:dyDescent="0.25">
      <c r="A56" s="57">
        <v>12</v>
      </c>
      <c r="B56" s="57">
        <f t="shared" si="9"/>
        <v>0</v>
      </c>
      <c r="C56" s="57">
        <f t="shared" si="11"/>
        <v>0</v>
      </c>
      <c r="D56" s="57">
        <f t="shared" si="11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si="12"/>
        <v>#NUM!</v>
      </c>
      <c r="R56" s="53" t="e">
        <f t="shared" si="13"/>
        <v>#NUM!</v>
      </c>
      <c r="S56" s="53" t="e">
        <f t="shared" si="13"/>
        <v>#NUM!</v>
      </c>
      <c r="T56" s="53"/>
      <c r="U56" s="53" t="e">
        <f t="shared" si="14"/>
        <v>#NUM!</v>
      </c>
      <c r="V56" s="68" t="e">
        <f t="shared" si="10"/>
        <v>#NUM!</v>
      </c>
    </row>
    <row r="57" spans="1:22" x14ac:dyDescent="0.25">
      <c r="A57" s="57">
        <v>13</v>
      </c>
      <c r="B57" s="57">
        <f t="shared" si="9"/>
        <v>0</v>
      </c>
      <c r="C57" s="57">
        <f t="shared" si="11"/>
        <v>0</v>
      </c>
      <c r="D57" s="57">
        <f t="shared" si="11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2"/>
        <v>#NUM!</v>
      </c>
      <c r="R57" s="53" t="e">
        <f t="shared" si="13"/>
        <v>#NUM!</v>
      </c>
      <c r="S57" s="53" t="e">
        <f t="shared" si="13"/>
        <v>#NUM!</v>
      </c>
      <c r="T57" s="53"/>
      <c r="U57" s="53" t="e">
        <f t="shared" si="14"/>
        <v>#NUM!</v>
      </c>
      <c r="V57" s="68" t="e">
        <f t="shared" si="10"/>
        <v>#NUM!</v>
      </c>
    </row>
    <row r="58" spans="1:22" x14ac:dyDescent="0.25">
      <c r="A58" s="57">
        <v>14</v>
      </c>
      <c r="B58" s="57">
        <f t="shared" si="9"/>
        <v>0</v>
      </c>
      <c r="C58" s="57">
        <f t="shared" si="11"/>
        <v>0</v>
      </c>
      <c r="D58" s="57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2"/>
        <v>#NUM!</v>
      </c>
      <c r="R58" s="53" t="e">
        <f t="shared" si="13"/>
        <v>#NUM!</v>
      </c>
      <c r="S58" s="53" t="e">
        <f t="shared" si="13"/>
        <v>#NUM!</v>
      </c>
      <c r="T58" s="53"/>
      <c r="U58" s="53" t="e">
        <f t="shared" si="14"/>
        <v>#NUM!</v>
      </c>
      <c r="V58" s="68" t="e">
        <f t="shared" si="10"/>
        <v>#NUM!</v>
      </c>
    </row>
    <row r="59" spans="1:22" x14ac:dyDescent="0.25">
      <c r="A59" s="57">
        <v>15</v>
      </c>
      <c r="B59" s="57">
        <f t="shared" si="9"/>
        <v>0</v>
      </c>
      <c r="C59" s="57">
        <f t="shared" si="11"/>
        <v>0</v>
      </c>
      <c r="D59" s="57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2"/>
        <v>#NUM!</v>
      </c>
      <c r="R59" s="53" t="e">
        <f t="shared" si="13"/>
        <v>#NUM!</v>
      </c>
      <c r="S59" s="53" t="e">
        <f t="shared" si="13"/>
        <v>#NUM!</v>
      </c>
      <c r="T59" s="53"/>
      <c r="U59" s="53" t="e">
        <f t="shared" si="14"/>
        <v>#NUM!</v>
      </c>
      <c r="V59" s="68" t="e">
        <f t="shared" si="10"/>
        <v>#NUM!</v>
      </c>
    </row>
    <row r="61" spans="1:22" x14ac:dyDescent="0.25">
      <c r="B61" s="55" t="s">
        <v>82</v>
      </c>
      <c r="C61" s="14"/>
      <c r="D61" s="14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</row>
    <row r="62" spans="1:22" x14ac:dyDescent="0.25">
      <c r="B62" s="14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</row>
    <row r="63" spans="1:22" s="56" customFormat="1" x14ac:dyDescent="0.25">
      <c r="A63" s="79"/>
      <c r="B63" s="83" t="s">
        <v>2</v>
      </c>
      <c r="C63" s="83" t="s">
        <v>0</v>
      </c>
      <c r="D63" s="83" t="s">
        <v>1</v>
      </c>
      <c r="E63" s="10" t="s">
        <v>36</v>
      </c>
      <c r="F63" s="10" t="s">
        <v>36</v>
      </c>
      <c r="G63" s="10" t="s">
        <v>36</v>
      </c>
      <c r="H63" s="10" t="s">
        <v>36</v>
      </c>
      <c r="I63" s="10" t="s">
        <v>89</v>
      </c>
      <c r="J63" s="10" t="s">
        <v>90</v>
      </c>
      <c r="K63" s="10" t="s">
        <v>89</v>
      </c>
      <c r="L63" s="10" t="s">
        <v>90</v>
      </c>
      <c r="M63" s="10" t="s">
        <v>89</v>
      </c>
      <c r="N63" s="10" t="s">
        <v>90</v>
      </c>
      <c r="O63" s="10" t="s">
        <v>89</v>
      </c>
      <c r="P63" s="10" t="s">
        <v>90</v>
      </c>
      <c r="Q63" s="10" t="s">
        <v>37</v>
      </c>
      <c r="R63" s="10" t="s">
        <v>92</v>
      </c>
      <c r="S63" s="10" t="s">
        <v>91</v>
      </c>
      <c r="T63" s="58" t="s">
        <v>4</v>
      </c>
      <c r="U63" s="58" t="s">
        <v>5</v>
      </c>
      <c r="V63" s="10" t="s">
        <v>25</v>
      </c>
    </row>
    <row r="64" spans="1:22" x14ac:dyDescent="0.25">
      <c r="A64" s="57">
        <v>1</v>
      </c>
      <c r="B64" s="42">
        <f t="shared" ref="B64:D78" si="15">B7</f>
        <v>0</v>
      </c>
      <c r="C64" s="42">
        <f t="shared" si="15"/>
        <v>0</v>
      </c>
      <c r="D64" s="42">
        <f t="shared" si="15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>TRUNC(MEDIAN(E64:H64),3)</f>
        <v>#NUM!</v>
      </c>
      <c r="R64" s="53" t="e">
        <f>TRUNC(MEDIAN(I64,K64,M64,O64),3)</f>
        <v>#NUM!</v>
      </c>
      <c r="S64" s="53" t="e">
        <f>TRUNC(MEDIAN(J64,L64,N64,P64),3)</f>
        <v>#NUM!</v>
      </c>
      <c r="T64" s="53"/>
      <c r="U64" s="53" t="e">
        <f>TRUNC((Q64+(10-(R64+S64))-T64),3)</f>
        <v>#NUM!</v>
      </c>
      <c r="V64" s="13" t="e">
        <f t="shared" ref="V64:V78" si="16">RANK(U64,$U$64:$U$78)</f>
        <v>#NUM!</v>
      </c>
    </row>
    <row r="65" spans="1:22" x14ac:dyDescent="0.25">
      <c r="A65" s="57">
        <v>2</v>
      </c>
      <c r="B65" s="42">
        <f t="shared" si="15"/>
        <v>0</v>
      </c>
      <c r="C65" s="42">
        <f t="shared" si="15"/>
        <v>0</v>
      </c>
      <c r="D65" s="42">
        <f t="shared" si="15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ref="Q65:Q78" si="17">TRUNC(MEDIAN(E65:H65),3)</f>
        <v>#NUM!</v>
      </c>
      <c r="R65" s="53" t="e">
        <f t="shared" ref="R65:S78" si="18">TRUNC(MEDIAN(I65,K65,M65,O65),3)</f>
        <v>#NUM!</v>
      </c>
      <c r="S65" s="53" t="e">
        <f t="shared" si="18"/>
        <v>#NUM!</v>
      </c>
      <c r="T65" s="53"/>
      <c r="U65" s="53" t="e">
        <f t="shared" ref="U65:U78" si="19">TRUNC((Q65+(10-(R65+S65))-T65),3)</f>
        <v>#NUM!</v>
      </c>
      <c r="V65" s="13" t="e">
        <f t="shared" si="16"/>
        <v>#NUM!</v>
      </c>
    </row>
    <row r="66" spans="1:22" x14ac:dyDescent="0.25">
      <c r="A66" s="57">
        <v>3</v>
      </c>
      <c r="B66" s="42">
        <f t="shared" si="15"/>
        <v>0</v>
      </c>
      <c r="C66" s="42">
        <f t="shared" si="15"/>
        <v>0</v>
      </c>
      <c r="D66" s="42">
        <f t="shared" si="15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7"/>
        <v>#NUM!</v>
      </c>
      <c r="R66" s="53" t="e">
        <f t="shared" si="18"/>
        <v>#NUM!</v>
      </c>
      <c r="S66" s="53" t="e">
        <f t="shared" si="18"/>
        <v>#NUM!</v>
      </c>
      <c r="T66" s="53"/>
      <c r="U66" s="53" t="e">
        <f t="shared" si="19"/>
        <v>#NUM!</v>
      </c>
      <c r="V66" s="13" t="e">
        <f t="shared" si="16"/>
        <v>#NUM!</v>
      </c>
    </row>
    <row r="67" spans="1:22" x14ac:dyDescent="0.25">
      <c r="A67" s="57">
        <v>4</v>
      </c>
      <c r="B67" s="42">
        <f t="shared" si="15"/>
        <v>0</v>
      </c>
      <c r="C67" s="42">
        <f t="shared" si="15"/>
        <v>0</v>
      </c>
      <c r="D67" s="42">
        <f t="shared" si="15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7"/>
        <v>#NUM!</v>
      </c>
      <c r="R67" s="53" t="e">
        <f t="shared" si="18"/>
        <v>#NUM!</v>
      </c>
      <c r="S67" s="53" t="e">
        <f t="shared" si="18"/>
        <v>#NUM!</v>
      </c>
      <c r="T67" s="53"/>
      <c r="U67" s="53" t="e">
        <f t="shared" si="19"/>
        <v>#NUM!</v>
      </c>
      <c r="V67" s="13" t="e">
        <f t="shared" si="16"/>
        <v>#NUM!</v>
      </c>
    </row>
    <row r="68" spans="1:22" x14ac:dyDescent="0.25">
      <c r="A68" s="57">
        <v>5</v>
      </c>
      <c r="B68" s="42">
        <f t="shared" si="15"/>
        <v>0</v>
      </c>
      <c r="C68" s="42">
        <f t="shared" si="15"/>
        <v>0</v>
      </c>
      <c r="D68" s="42">
        <f t="shared" si="15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7"/>
        <v>#NUM!</v>
      </c>
      <c r="R68" s="53" t="e">
        <f t="shared" si="18"/>
        <v>#NUM!</v>
      </c>
      <c r="S68" s="53" t="e">
        <f t="shared" si="18"/>
        <v>#NUM!</v>
      </c>
      <c r="T68" s="53"/>
      <c r="U68" s="53" t="e">
        <f t="shared" si="19"/>
        <v>#NUM!</v>
      </c>
      <c r="V68" s="13" t="e">
        <f t="shared" si="16"/>
        <v>#NUM!</v>
      </c>
    </row>
    <row r="69" spans="1:22" x14ac:dyDescent="0.25">
      <c r="A69" s="57">
        <v>6</v>
      </c>
      <c r="B69" s="42">
        <f t="shared" si="15"/>
        <v>0</v>
      </c>
      <c r="C69" s="42">
        <f t="shared" si="15"/>
        <v>0</v>
      </c>
      <c r="D69" s="42">
        <f t="shared" si="15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7"/>
        <v>#NUM!</v>
      </c>
      <c r="R69" s="53" t="e">
        <f t="shared" si="18"/>
        <v>#NUM!</v>
      </c>
      <c r="S69" s="53" t="e">
        <f t="shared" si="18"/>
        <v>#NUM!</v>
      </c>
      <c r="T69" s="53"/>
      <c r="U69" s="53" t="e">
        <f t="shared" si="19"/>
        <v>#NUM!</v>
      </c>
      <c r="V69" s="13" t="e">
        <f t="shared" si="16"/>
        <v>#NUM!</v>
      </c>
    </row>
    <row r="70" spans="1:22" x14ac:dyDescent="0.25">
      <c r="A70" s="57">
        <v>7</v>
      </c>
      <c r="B70" s="42">
        <f t="shared" si="15"/>
        <v>0</v>
      </c>
      <c r="C70" s="42">
        <f t="shared" si="15"/>
        <v>0</v>
      </c>
      <c r="D70" s="42">
        <f t="shared" si="15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7"/>
        <v>#NUM!</v>
      </c>
      <c r="R70" s="53" t="e">
        <f t="shared" si="18"/>
        <v>#NUM!</v>
      </c>
      <c r="S70" s="53" t="e">
        <f t="shared" si="18"/>
        <v>#NUM!</v>
      </c>
      <c r="T70" s="53"/>
      <c r="U70" s="53" t="e">
        <f t="shared" si="19"/>
        <v>#NUM!</v>
      </c>
      <c r="V70" s="13" t="e">
        <f t="shared" si="16"/>
        <v>#NUM!</v>
      </c>
    </row>
    <row r="71" spans="1:22" x14ac:dyDescent="0.25">
      <c r="A71" s="57">
        <v>8</v>
      </c>
      <c r="B71" s="42">
        <f t="shared" si="15"/>
        <v>0</v>
      </c>
      <c r="C71" s="42">
        <f t="shared" si="15"/>
        <v>0</v>
      </c>
      <c r="D71" s="42">
        <f t="shared" si="15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7"/>
        <v>#NUM!</v>
      </c>
      <c r="R71" s="53" t="e">
        <f t="shared" si="18"/>
        <v>#NUM!</v>
      </c>
      <c r="S71" s="53" t="e">
        <f t="shared" si="18"/>
        <v>#NUM!</v>
      </c>
      <c r="T71" s="53"/>
      <c r="U71" s="53" t="e">
        <f t="shared" si="19"/>
        <v>#NUM!</v>
      </c>
      <c r="V71" s="13" t="e">
        <f t="shared" si="16"/>
        <v>#NUM!</v>
      </c>
    </row>
    <row r="72" spans="1:22" x14ac:dyDescent="0.25">
      <c r="A72" s="57">
        <v>9</v>
      </c>
      <c r="B72" s="42">
        <f t="shared" si="15"/>
        <v>0</v>
      </c>
      <c r="C72" s="42">
        <f t="shared" si="15"/>
        <v>0</v>
      </c>
      <c r="D72" s="42">
        <f t="shared" si="15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7"/>
        <v>#NUM!</v>
      </c>
      <c r="R72" s="53" t="e">
        <f t="shared" si="18"/>
        <v>#NUM!</v>
      </c>
      <c r="S72" s="53" t="e">
        <f t="shared" si="18"/>
        <v>#NUM!</v>
      </c>
      <c r="T72" s="53"/>
      <c r="U72" s="53" t="e">
        <f t="shared" si="19"/>
        <v>#NUM!</v>
      </c>
      <c r="V72" s="13" t="e">
        <f t="shared" si="16"/>
        <v>#NUM!</v>
      </c>
    </row>
    <row r="73" spans="1:22" x14ac:dyDescent="0.25">
      <c r="A73" s="57">
        <v>10</v>
      </c>
      <c r="B73" s="42">
        <f t="shared" si="15"/>
        <v>0</v>
      </c>
      <c r="C73" s="42">
        <f t="shared" si="15"/>
        <v>0</v>
      </c>
      <c r="D73" s="42">
        <f t="shared" si="15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7"/>
        <v>#NUM!</v>
      </c>
      <c r="R73" s="53" t="e">
        <f t="shared" si="18"/>
        <v>#NUM!</v>
      </c>
      <c r="S73" s="53" t="e">
        <f t="shared" si="18"/>
        <v>#NUM!</v>
      </c>
      <c r="T73" s="53"/>
      <c r="U73" s="53" t="e">
        <f t="shared" si="19"/>
        <v>#NUM!</v>
      </c>
      <c r="V73" s="13" t="e">
        <f t="shared" si="16"/>
        <v>#NUM!</v>
      </c>
    </row>
    <row r="74" spans="1:22" x14ac:dyDescent="0.25">
      <c r="A74" s="57">
        <v>11</v>
      </c>
      <c r="B74" s="42">
        <f t="shared" si="15"/>
        <v>0</v>
      </c>
      <c r="C74" s="42">
        <f t="shared" si="15"/>
        <v>0</v>
      </c>
      <c r="D74" s="42">
        <f t="shared" si="15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7"/>
        <v>#NUM!</v>
      </c>
      <c r="R74" s="53" t="e">
        <f t="shared" si="18"/>
        <v>#NUM!</v>
      </c>
      <c r="S74" s="53" t="e">
        <f t="shared" si="18"/>
        <v>#NUM!</v>
      </c>
      <c r="T74" s="53"/>
      <c r="U74" s="53" t="e">
        <f t="shared" si="19"/>
        <v>#NUM!</v>
      </c>
      <c r="V74" s="13" t="e">
        <f t="shared" si="16"/>
        <v>#NUM!</v>
      </c>
    </row>
    <row r="75" spans="1:22" x14ac:dyDescent="0.25">
      <c r="A75" s="57">
        <v>12</v>
      </c>
      <c r="B75" s="42">
        <f t="shared" si="15"/>
        <v>0</v>
      </c>
      <c r="C75" s="42">
        <f t="shared" si="15"/>
        <v>0</v>
      </c>
      <c r="D75" s="42">
        <f t="shared" si="15"/>
        <v>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53" t="e">
        <f t="shared" si="17"/>
        <v>#NUM!</v>
      </c>
      <c r="R75" s="53" t="e">
        <f t="shared" si="18"/>
        <v>#NUM!</v>
      </c>
      <c r="S75" s="53" t="e">
        <f t="shared" si="18"/>
        <v>#NUM!</v>
      </c>
      <c r="T75" s="53"/>
      <c r="U75" s="53" t="e">
        <f t="shared" si="19"/>
        <v>#NUM!</v>
      </c>
      <c r="V75" s="13" t="e">
        <f t="shared" si="16"/>
        <v>#NUM!</v>
      </c>
    </row>
    <row r="76" spans="1:22" x14ac:dyDescent="0.25">
      <c r="A76" s="57">
        <v>13</v>
      </c>
      <c r="B76" s="42">
        <f t="shared" si="15"/>
        <v>0</v>
      </c>
      <c r="C76" s="42">
        <f t="shared" si="15"/>
        <v>0</v>
      </c>
      <c r="D76" s="42">
        <f t="shared" si="15"/>
        <v>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53" t="e">
        <f t="shared" si="17"/>
        <v>#NUM!</v>
      </c>
      <c r="R76" s="53" t="e">
        <f t="shared" si="18"/>
        <v>#NUM!</v>
      </c>
      <c r="S76" s="53" t="e">
        <f t="shared" si="18"/>
        <v>#NUM!</v>
      </c>
      <c r="T76" s="53"/>
      <c r="U76" s="53" t="e">
        <f t="shared" si="19"/>
        <v>#NUM!</v>
      </c>
      <c r="V76" s="13" t="e">
        <f t="shared" si="16"/>
        <v>#NUM!</v>
      </c>
    </row>
    <row r="77" spans="1:22" x14ac:dyDescent="0.25">
      <c r="A77" s="57">
        <v>14</v>
      </c>
      <c r="B77" s="42">
        <f t="shared" si="15"/>
        <v>0</v>
      </c>
      <c r="C77" s="42">
        <f t="shared" si="15"/>
        <v>0</v>
      </c>
      <c r="D77" s="42">
        <f t="shared" si="15"/>
        <v>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53" t="e">
        <f t="shared" si="17"/>
        <v>#NUM!</v>
      </c>
      <c r="R77" s="53" t="e">
        <f t="shared" si="18"/>
        <v>#NUM!</v>
      </c>
      <c r="S77" s="53" t="e">
        <f t="shared" si="18"/>
        <v>#NUM!</v>
      </c>
      <c r="T77" s="53"/>
      <c r="U77" s="53" t="e">
        <f t="shared" si="19"/>
        <v>#NUM!</v>
      </c>
      <c r="V77" s="13" t="e">
        <f t="shared" si="16"/>
        <v>#NUM!</v>
      </c>
    </row>
    <row r="78" spans="1:22" x14ac:dyDescent="0.25">
      <c r="A78" s="57">
        <v>15</v>
      </c>
      <c r="B78" s="42">
        <f t="shared" si="15"/>
        <v>0</v>
      </c>
      <c r="C78" s="42">
        <f t="shared" si="15"/>
        <v>0</v>
      </c>
      <c r="D78" s="42">
        <f t="shared" si="15"/>
        <v>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53" t="e">
        <f t="shared" si="17"/>
        <v>#NUM!</v>
      </c>
      <c r="R78" s="53" t="e">
        <f t="shared" si="18"/>
        <v>#NUM!</v>
      </c>
      <c r="S78" s="53" t="e">
        <f t="shared" si="18"/>
        <v>#NUM!</v>
      </c>
      <c r="T78" s="53"/>
      <c r="U78" s="53" t="e">
        <f t="shared" si="19"/>
        <v>#NUM!</v>
      </c>
      <c r="V78" s="13" t="e">
        <f t="shared" si="16"/>
        <v>#NUM!</v>
      </c>
    </row>
  </sheetData>
  <phoneticPr fontId="2" type="noConversion"/>
  <pageMargins left="0.7" right="0.7" top="0.75" bottom="0.75" header="0.3" footer="0.3"/>
  <pageSetup paperSize="9" scale="81" fitToHeight="4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topLeftCell="A58" zoomScaleNormal="100" workbookViewId="0">
      <selection activeCell="V64" sqref="V64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bestFit="1" customWidth="1"/>
    <col min="17" max="17" width="10.42578125" style="7" bestFit="1" customWidth="1"/>
    <col min="18" max="19" width="11.28515625" style="7" bestFit="1" customWidth="1"/>
    <col min="20" max="20" width="11.28515625" style="8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85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1" si="0">RANK(U7,$U$7:$U$21)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1" si="1">TRUNC(MEDIAN(E8:H8),3)</f>
        <v>#NUM!</v>
      </c>
      <c r="R8" s="53" t="e">
        <f t="shared" ref="R8:S21" si="2">TRUNC(MEDIAN(I8,K8,M8,O8),3)</f>
        <v>#NUM!</v>
      </c>
      <c r="S8" s="53" t="e">
        <f t="shared" si="2"/>
        <v>#NUM!</v>
      </c>
      <c r="T8" s="53"/>
      <c r="U8" s="53" t="e">
        <f t="shared" ref="U8:U21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2" x14ac:dyDescent="0.25">
      <c r="B23" s="55" t="s">
        <v>86</v>
      </c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1:22" x14ac:dyDescent="0.25"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1:22" s="56" customFormat="1" x14ac:dyDescent="0.25">
      <c r="A25" s="79"/>
      <c r="B25" s="83" t="s">
        <v>2</v>
      </c>
      <c r="C25" s="83" t="s">
        <v>0</v>
      </c>
      <c r="D25" s="83" t="s">
        <v>1</v>
      </c>
      <c r="E25" s="10" t="s">
        <v>36</v>
      </c>
      <c r="F25" s="10" t="s">
        <v>36</v>
      </c>
      <c r="G25" s="10" t="s">
        <v>36</v>
      </c>
      <c r="H25" s="10" t="s">
        <v>36</v>
      </c>
      <c r="I25" s="10" t="s">
        <v>89</v>
      </c>
      <c r="J25" s="10" t="s">
        <v>90</v>
      </c>
      <c r="K25" s="10" t="s">
        <v>89</v>
      </c>
      <c r="L25" s="10" t="s">
        <v>90</v>
      </c>
      <c r="M25" s="10" t="s">
        <v>89</v>
      </c>
      <c r="N25" s="10" t="s">
        <v>90</v>
      </c>
      <c r="O25" s="10" t="s">
        <v>89</v>
      </c>
      <c r="P25" s="10" t="s">
        <v>90</v>
      </c>
      <c r="Q25" s="10" t="s">
        <v>37</v>
      </c>
      <c r="R25" s="10" t="s">
        <v>92</v>
      </c>
      <c r="S25" s="10" t="s">
        <v>91</v>
      </c>
      <c r="T25" s="58" t="s">
        <v>4</v>
      </c>
      <c r="U25" s="58" t="s">
        <v>5</v>
      </c>
      <c r="V25" s="10" t="s">
        <v>25</v>
      </c>
    </row>
    <row r="26" spans="1:22" x14ac:dyDescent="0.25">
      <c r="A26" s="57">
        <v>1</v>
      </c>
      <c r="B26" s="42">
        <f t="shared" ref="B26:D40" si="4">B7</f>
        <v>0</v>
      </c>
      <c r="C26" s="42">
        <f t="shared" si="4"/>
        <v>0</v>
      </c>
      <c r="D26" s="42">
        <f t="shared" si="4"/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>TRUNC(MEDIAN(E26:H26),3)</f>
        <v>#NUM!</v>
      </c>
      <c r="R26" s="53" t="e">
        <f>TRUNC(MEDIAN(I26,K26,M26,O26),3)</f>
        <v>#NUM!</v>
      </c>
      <c r="S26" s="53" t="e">
        <f>TRUNC(MEDIAN(J26,L26,N26,P26),3)</f>
        <v>#NUM!</v>
      </c>
      <c r="T26" s="53"/>
      <c r="U26" s="53" t="e">
        <f>TRUNC((Q26+(10-(R26+S26))-T26),3)</f>
        <v>#NUM!</v>
      </c>
      <c r="V26" s="13" t="e">
        <f t="shared" ref="V26:V40" si="5">RANK(U26,$U$26:$U$40)</f>
        <v>#NUM!</v>
      </c>
    </row>
    <row r="27" spans="1:22" x14ac:dyDescent="0.25">
      <c r="A27" s="57">
        <v>2</v>
      </c>
      <c r="B27" s="42">
        <f t="shared" si="4"/>
        <v>0</v>
      </c>
      <c r="C27" s="42">
        <f t="shared" si="4"/>
        <v>0</v>
      </c>
      <c r="D27" s="42">
        <f t="shared" si="4"/>
        <v>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53" t="e">
        <f t="shared" ref="Q27:Q40" si="6">TRUNC(MEDIAN(E27:H27),3)</f>
        <v>#NUM!</v>
      </c>
      <c r="R27" s="53" t="e">
        <f t="shared" ref="R27:S40" si="7">TRUNC(MEDIAN(I27,K27,M27,O27),3)</f>
        <v>#NUM!</v>
      </c>
      <c r="S27" s="53" t="e">
        <f t="shared" si="7"/>
        <v>#NUM!</v>
      </c>
      <c r="T27" s="53"/>
      <c r="U27" s="53" t="e">
        <f t="shared" ref="U27:U40" si="8">TRUNC((Q27+(10-(R27+S27))-T27),3)</f>
        <v>#NUM!</v>
      </c>
      <c r="V27" s="13" t="e">
        <f t="shared" si="5"/>
        <v>#NUM!</v>
      </c>
    </row>
    <row r="28" spans="1:22" x14ac:dyDescent="0.25">
      <c r="A28" s="57">
        <v>3</v>
      </c>
      <c r="B28" s="42">
        <f t="shared" si="4"/>
        <v>0</v>
      </c>
      <c r="C28" s="42">
        <f t="shared" si="4"/>
        <v>0</v>
      </c>
      <c r="D28" s="42">
        <f t="shared" si="4"/>
        <v>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53" t="e">
        <f t="shared" si="6"/>
        <v>#NUM!</v>
      </c>
      <c r="R28" s="53" t="e">
        <f t="shared" si="7"/>
        <v>#NUM!</v>
      </c>
      <c r="S28" s="53" t="e">
        <f t="shared" si="7"/>
        <v>#NUM!</v>
      </c>
      <c r="T28" s="53"/>
      <c r="U28" s="53" t="e">
        <f t="shared" si="8"/>
        <v>#NUM!</v>
      </c>
      <c r="V28" s="13" t="e">
        <f t="shared" si="5"/>
        <v>#NUM!</v>
      </c>
    </row>
    <row r="29" spans="1:22" x14ac:dyDescent="0.25">
      <c r="A29" s="57">
        <v>4</v>
      </c>
      <c r="B29" s="42">
        <f t="shared" si="4"/>
        <v>0</v>
      </c>
      <c r="C29" s="42">
        <f t="shared" si="4"/>
        <v>0</v>
      </c>
      <c r="D29" s="42">
        <f t="shared" si="4"/>
        <v>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53" t="e">
        <f t="shared" si="6"/>
        <v>#NUM!</v>
      </c>
      <c r="R29" s="53" t="e">
        <f t="shared" si="7"/>
        <v>#NUM!</v>
      </c>
      <c r="S29" s="53" t="e">
        <f t="shared" si="7"/>
        <v>#NUM!</v>
      </c>
      <c r="T29" s="53"/>
      <c r="U29" s="53" t="e">
        <f t="shared" si="8"/>
        <v>#NUM!</v>
      </c>
      <c r="V29" s="13" t="e">
        <f t="shared" si="5"/>
        <v>#NUM!</v>
      </c>
    </row>
    <row r="30" spans="1:22" x14ac:dyDescent="0.25">
      <c r="A30" s="57">
        <v>5</v>
      </c>
      <c r="B30" s="42">
        <f t="shared" si="4"/>
        <v>0</v>
      </c>
      <c r="C30" s="42">
        <f t="shared" si="4"/>
        <v>0</v>
      </c>
      <c r="D30" s="42">
        <f t="shared" si="4"/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53" t="e">
        <f t="shared" si="6"/>
        <v>#NUM!</v>
      </c>
      <c r="R30" s="53" t="e">
        <f t="shared" si="7"/>
        <v>#NUM!</v>
      </c>
      <c r="S30" s="53" t="e">
        <f t="shared" si="7"/>
        <v>#NUM!</v>
      </c>
      <c r="T30" s="53"/>
      <c r="U30" s="53" t="e">
        <f t="shared" si="8"/>
        <v>#NUM!</v>
      </c>
      <c r="V30" s="13" t="e">
        <f t="shared" si="5"/>
        <v>#NUM!</v>
      </c>
    </row>
    <row r="31" spans="1:22" x14ac:dyDescent="0.25">
      <c r="A31" s="57">
        <v>6</v>
      </c>
      <c r="B31" s="42">
        <f t="shared" si="4"/>
        <v>0</v>
      </c>
      <c r="C31" s="42">
        <f t="shared" si="4"/>
        <v>0</v>
      </c>
      <c r="D31" s="42">
        <f t="shared" si="4"/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 t="shared" si="6"/>
        <v>#NUM!</v>
      </c>
      <c r="R31" s="53" t="e">
        <f t="shared" si="7"/>
        <v>#NUM!</v>
      </c>
      <c r="S31" s="53" t="e">
        <f t="shared" si="7"/>
        <v>#NUM!</v>
      </c>
      <c r="T31" s="53"/>
      <c r="U31" s="53" t="e">
        <f t="shared" si="8"/>
        <v>#NUM!</v>
      </c>
      <c r="V31" s="13" t="e">
        <f t="shared" si="5"/>
        <v>#NUM!</v>
      </c>
    </row>
    <row r="32" spans="1:22" x14ac:dyDescent="0.25">
      <c r="A32" s="57">
        <v>7</v>
      </c>
      <c r="B32" s="42">
        <f t="shared" si="4"/>
        <v>0</v>
      </c>
      <c r="C32" s="42">
        <f t="shared" si="4"/>
        <v>0</v>
      </c>
      <c r="D32" s="42">
        <f t="shared" si="4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si="6"/>
        <v>#NUM!</v>
      </c>
      <c r="R32" s="53" t="e">
        <f t="shared" si="7"/>
        <v>#NUM!</v>
      </c>
      <c r="S32" s="53" t="e">
        <f t="shared" si="7"/>
        <v>#NUM!</v>
      </c>
      <c r="T32" s="53"/>
      <c r="U32" s="53" t="e">
        <f t="shared" si="8"/>
        <v>#NUM!</v>
      </c>
      <c r="V32" s="13" t="e">
        <f t="shared" si="5"/>
        <v>#NUM!</v>
      </c>
    </row>
    <row r="33" spans="1:22" x14ac:dyDescent="0.25">
      <c r="A33" s="57">
        <v>8</v>
      </c>
      <c r="B33" s="42">
        <f t="shared" si="4"/>
        <v>0</v>
      </c>
      <c r="C33" s="42">
        <f t="shared" si="4"/>
        <v>0</v>
      </c>
      <c r="D33" s="42">
        <f t="shared" si="4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7"/>
        <v>#NUM!</v>
      </c>
      <c r="T33" s="53"/>
      <c r="U33" s="53" t="e">
        <f t="shared" si="8"/>
        <v>#NUM!</v>
      </c>
      <c r="V33" s="13" t="e">
        <f t="shared" si="5"/>
        <v>#NUM!</v>
      </c>
    </row>
    <row r="34" spans="1:22" x14ac:dyDescent="0.25">
      <c r="A34" s="57">
        <v>9</v>
      </c>
      <c r="B34" s="42">
        <f t="shared" si="4"/>
        <v>0</v>
      </c>
      <c r="C34" s="42">
        <f t="shared" si="4"/>
        <v>0</v>
      </c>
      <c r="D34" s="42">
        <f t="shared" si="4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7"/>
        <v>#NUM!</v>
      </c>
      <c r="T34" s="53"/>
      <c r="U34" s="53" t="e">
        <f t="shared" si="8"/>
        <v>#NUM!</v>
      </c>
      <c r="V34" s="13" t="e">
        <f t="shared" si="5"/>
        <v>#NUM!</v>
      </c>
    </row>
    <row r="35" spans="1:22" x14ac:dyDescent="0.25">
      <c r="A35" s="57">
        <v>10</v>
      </c>
      <c r="B35" s="42">
        <f t="shared" si="4"/>
        <v>0</v>
      </c>
      <c r="C35" s="42">
        <f t="shared" si="4"/>
        <v>0</v>
      </c>
      <c r="D35" s="42">
        <f t="shared" si="4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7"/>
        <v>#NUM!</v>
      </c>
      <c r="T35" s="53"/>
      <c r="U35" s="53" t="e">
        <f t="shared" si="8"/>
        <v>#NUM!</v>
      </c>
      <c r="V35" s="13" t="e">
        <f t="shared" si="5"/>
        <v>#NUM!</v>
      </c>
    </row>
    <row r="36" spans="1:22" x14ac:dyDescent="0.25">
      <c r="A36" s="57">
        <v>11</v>
      </c>
      <c r="B36" s="42">
        <f t="shared" si="4"/>
        <v>0</v>
      </c>
      <c r="C36" s="42">
        <f t="shared" si="4"/>
        <v>0</v>
      </c>
      <c r="D36" s="42">
        <f t="shared" si="4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7"/>
        <v>#NUM!</v>
      </c>
      <c r="T36" s="53"/>
      <c r="U36" s="53" t="e">
        <f t="shared" si="8"/>
        <v>#NUM!</v>
      </c>
      <c r="V36" s="13" t="e">
        <f t="shared" si="5"/>
        <v>#NUM!</v>
      </c>
    </row>
    <row r="37" spans="1:22" x14ac:dyDescent="0.25">
      <c r="A37" s="57">
        <v>12</v>
      </c>
      <c r="B37" s="42">
        <f t="shared" si="4"/>
        <v>0</v>
      </c>
      <c r="C37" s="42">
        <f t="shared" si="4"/>
        <v>0</v>
      </c>
      <c r="D37" s="42">
        <f t="shared" si="4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7"/>
        <v>#NUM!</v>
      </c>
      <c r="T37" s="53"/>
      <c r="U37" s="53" t="e">
        <f t="shared" si="8"/>
        <v>#NUM!</v>
      </c>
      <c r="V37" s="13" t="e">
        <f t="shared" si="5"/>
        <v>#NUM!</v>
      </c>
    </row>
    <row r="38" spans="1:22" x14ac:dyDescent="0.25">
      <c r="A38" s="57">
        <v>13</v>
      </c>
      <c r="B38" s="42">
        <f t="shared" si="4"/>
        <v>0</v>
      </c>
      <c r="C38" s="42">
        <f t="shared" si="4"/>
        <v>0</v>
      </c>
      <c r="D38" s="42">
        <f t="shared" si="4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7"/>
        <v>#NUM!</v>
      </c>
      <c r="T38" s="53"/>
      <c r="U38" s="53" t="e">
        <f t="shared" si="8"/>
        <v>#NUM!</v>
      </c>
      <c r="V38" s="13" t="e">
        <f t="shared" si="5"/>
        <v>#NUM!</v>
      </c>
    </row>
    <row r="39" spans="1:22" x14ac:dyDescent="0.25">
      <c r="A39" s="57">
        <v>14</v>
      </c>
      <c r="B39" s="42">
        <f t="shared" si="4"/>
        <v>0</v>
      </c>
      <c r="C39" s="42">
        <f t="shared" si="4"/>
        <v>0</v>
      </c>
      <c r="D39" s="42">
        <f t="shared" si="4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7"/>
        <v>#NUM!</v>
      </c>
      <c r="T39" s="53"/>
      <c r="U39" s="53" t="e">
        <f t="shared" si="8"/>
        <v>#NUM!</v>
      </c>
      <c r="V39" s="13" t="e">
        <f t="shared" si="5"/>
        <v>#NUM!</v>
      </c>
    </row>
    <row r="40" spans="1:22" x14ac:dyDescent="0.25">
      <c r="A40" s="57">
        <v>15</v>
      </c>
      <c r="B40" s="42">
        <f t="shared" si="4"/>
        <v>0</v>
      </c>
      <c r="C40" s="42">
        <f t="shared" si="4"/>
        <v>0</v>
      </c>
      <c r="D40" s="42">
        <f t="shared" si="4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7"/>
        <v>#NUM!</v>
      </c>
      <c r="T40" s="53"/>
      <c r="U40" s="53" t="e">
        <f t="shared" si="8"/>
        <v>#NUM!</v>
      </c>
      <c r="V40" s="13" t="e">
        <f t="shared" si="5"/>
        <v>#NUM!</v>
      </c>
    </row>
    <row r="41" spans="1:22" x14ac:dyDescent="0.25">
      <c r="B41" s="14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2" x14ac:dyDescent="0.25">
      <c r="B42" s="55" t="s">
        <v>87</v>
      </c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</row>
    <row r="43" spans="1:22" x14ac:dyDescent="0.25"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2" s="56" customFormat="1" x14ac:dyDescent="0.25">
      <c r="A44" s="79"/>
      <c r="B44" s="83" t="s">
        <v>2</v>
      </c>
      <c r="C44" s="83" t="s">
        <v>0</v>
      </c>
      <c r="D44" s="83" t="s">
        <v>1</v>
      </c>
      <c r="E44" s="10" t="s">
        <v>36</v>
      </c>
      <c r="F44" s="10" t="s">
        <v>36</v>
      </c>
      <c r="G44" s="10" t="s">
        <v>36</v>
      </c>
      <c r="H44" s="10" t="s">
        <v>36</v>
      </c>
      <c r="I44" s="10" t="s">
        <v>89</v>
      </c>
      <c r="J44" s="10" t="s">
        <v>90</v>
      </c>
      <c r="K44" s="10" t="s">
        <v>89</v>
      </c>
      <c r="L44" s="10" t="s">
        <v>90</v>
      </c>
      <c r="M44" s="10" t="s">
        <v>89</v>
      </c>
      <c r="N44" s="10" t="s">
        <v>90</v>
      </c>
      <c r="O44" s="10" t="s">
        <v>89</v>
      </c>
      <c r="P44" s="10" t="s">
        <v>90</v>
      </c>
      <c r="Q44" s="10" t="s">
        <v>37</v>
      </c>
      <c r="R44" s="10" t="s">
        <v>92</v>
      </c>
      <c r="S44" s="10" t="s">
        <v>91</v>
      </c>
      <c r="T44" s="58" t="s">
        <v>4</v>
      </c>
      <c r="U44" s="58" t="s">
        <v>5</v>
      </c>
      <c r="V44" s="10" t="s">
        <v>25</v>
      </c>
    </row>
    <row r="45" spans="1:22" x14ac:dyDescent="0.25">
      <c r="A45" s="57">
        <v>1</v>
      </c>
      <c r="B45" s="42">
        <f t="shared" ref="B45:B59" si="9">B7</f>
        <v>0</v>
      </c>
      <c r="C45" s="42">
        <f>C7</f>
        <v>0</v>
      </c>
      <c r="D45" s="42">
        <f>D7</f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>TRUNC(MEDIAN(E45:H45),3)</f>
        <v>#NUM!</v>
      </c>
      <c r="R45" s="53" t="e">
        <f>TRUNC(MEDIAN(I45,K45,M45,O45),3)</f>
        <v>#NUM!</v>
      </c>
      <c r="S45" s="53" t="e">
        <f>TRUNC(MEDIAN(J45,L45,N45,P45),3)</f>
        <v>#NUM!</v>
      </c>
      <c r="T45" s="53"/>
      <c r="U45" s="53" t="e">
        <f>TRUNC((Q45+(10-(R45+S45))-T45),3)</f>
        <v>#NUM!</v>
      </c>
      <c r="V45" s="13" t="e">
        <f t="shared" ref="V45:V59" si="10">RANK(U45,$U$45:$U$59)</f>
        <v>#NUM!</v>
      </c>
    </row>
    <row r="46" spans="1:22" x14ac:dyDescent="0.25">
      <c r="A46" s="57">
        <v>2</v>
      </c>
      <c r="B46" s="42">
        <f t="shared" si="9"/>
        <v>0</v>
      </c>
      <c r="C46" s="42">
        <f t="shared" ref="C46:D59" si="11">C8</f>
        <v>0</v>
      </c>
      <c r="D46" s="42">
        <f t="shared" si="11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ref="Q46:Q59" si="12">TRUNC(MEDIAN(E46:H46),3)</f>
        <v>#NUM!</v>
      </c>
      <c r="R46" s="53" t="e">
        <f t="shared" ref="R46:S59" si="13">TRUNC(MEDIAN(I46,K46,M46,O46),3)</f>
        <v>#NUM!</v>
      </c>
      <c r="S46" s="53" t="e">
        <f t="shared" si="13"/>
        <v>#NUM!</v>
      </c>
      <c r="T46" s="53"/>
      <c r="U46" s="53" t="e">
        <f t="shared" ref="U46:U59" si="14">TRUNC((Q46+(10-(R46+S46))-T46),3)</f>
        <v>#NUM!</v>
      </c>
      <c r="V46" s="13" t="e">
        <f t="shared" si="10"/>
        <v>#NUM!</v>
      </c>
    </row>
    <row r="47" spans="1:22" x14ac:dyDescent="0.25">
      <c r="A47" s="57">
        <v>3</v>
      </c>
      <c r="B47" s="42">
        <f t="shared" si="9"/>
        <v>0</v>
      </c>
      <c r="C47" s="42">
        <f t="shared" si="11"/>
        <v>0</v>
      </c>
      <c r="D47" s="42">
        <f t="shared" si="11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12"/>
        <v>#NUM!</v>
      </c>
      <c r="R47" s="53" t="e">
        <f t="shared" si="13"/>
        <v>#NUM!</v>
      </c>
      <c r="S47" s="53" t="e">
        <f t="shared" si="13"/>
        <v>#NUM!</v>
      </c>
      <c r="T47" s="53"/>
      <c r="U47" s="53" t="e">
        <f t="shared" si="14"/>
        <v>#NUM!</v>
      </c>
      <c r="V47" s="13" t="e">
        <f t="shared" si="10"/>
        <v>#NUM!</v>
      </c>
    </row>
    <row r="48" spans="1:22" x14ac:dyDescent="0.25">
      <c r="A48" s="57">
        <v>4</v>
      </c>
      <c r="B48" s="42">
        <f t="shared" si="9"/>
        <v>0</v>
      </c>
      <c r="C48" s="42">
        <f t="shared" si="11"/>
        <v>0</v>
      </c>
      <c r="D48" s="42">
        <f t="shared" si="11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12"/>
        <v>#NUM!</v>
      </c>
      <c r="R48" s="53" t="e">
        <f t="shared" si="13"/>
        <v>#NUM!</v>
      </c>
      <c r="S48" s="53" t="e">
        <f t="shared" si="13"/>
        <v>#NUM!</v>
      </c>
      <c r="T48" s="53"/>
      <c r="U48" s="53" t="e">
        <f t="shared" si="14"/>
        <v>#NUM!</v>
      </c>
      <c r="V48" s="13" t="e">
        <f t="shared" si="10"/>
        <v>#NUM!</v>
      </c>
    </row>
    <row r="49" spans="1:22" x14ac:dyDescent="0.25">
      <c r="A49" s="57">
        <v>5</v>
      </c>
      <c r="B49" s="42">
        <f t="shared" si="9"/>
        <v>0</v>
      </c>
      <c r="C49" s="42">
        <f t="shared" si="11"/>
        <v>0</v>
      </c>
      <c r="D49" s="42">
        <f t="shared" si="11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12"/>
        <v>#NUM!</v>
      </c>
      <c r="R49" s="53" t="e">
        <f t="shared" si="13"/>
        <v>#NUM!</v>
      </c>
      <c r="S49" s="53" t="e">
        <f t="shared" si="13"/>
        <v>#NUM!</v>
      </c>
      <c r="T49" s="53"/>
      <c r="U49" s="53" t="e">
        <f t="shared" si="14"/>
        <v>#NUM!</v>
      </c>
      <c r="V49" s="13" t="e">
        <f t="shared" si="10"/>
        <v>#NUM!</v>
      </c>
    </row>
    <row r="50" spans="1:22" x14ac:dyDescent="0.25">
      <c r="A50" s="57">
        <v>6</v>
      </c>
      <c r="B50" s="42">
        <f t="shared" si="9"/>
        <v>0</v>
      </c>
      <c r="C50" s="42">
        <f t="shared" si="11"/>
        <v>0</v>
      </c>
      <c r="D50" s="42">
        <f t="shared" si="11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12"/>
        <v>#NUM!</v>
      </c>
      <c r="R50" s="53" t="e">
        <f t="shared" si="13"/>
        <v>#NUM!</v>
      </c>
      <c r="S50" s="53" t="e">
        <f t="shared" si="13"/>
        <v>#NUM!</v>
      </c>
      <c r="T50" s="53"/>
      <c r="U50" s="53" t="e">
        <f t="shared" si="14"/>
        <v>#NUM!</v>
      </c>
      <c r="V50" s="13" t="e">
        <f t="shared" si="10"/>
        <v>#NUM!</v>
      </c>
    </row>
    <row r="51" spans="1:22" x14ac:dyDescent="0.25">
      <c r="A51" s="57">
        <v>7</v>
      </c>
      <c r="B51" s="42">
        <f t="shared" si="9"/>
        <v>0</v>
      </c>
      <c r="C51" s="42">
        <f t="shared" si="11"/>
        <v>0</v>
      </c>
      <c r="D51" s="42">
        <f t="shared" si="11"/>
        <v>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53" t="e">
        <f t="shared" si="12"/>
        <v>#NUM!</v>
      </c>
      <c r="R51" s="53" t="e">
        <f t="shared" si="13"/>
        <v>#NUM!</v>
      </c>
      <c r="S51" s="53" t="e">
        <f t="shared" si="13"/>
        <v>#NUM!</v>
      </c>
      <c r="T51" s="53"/>
      <c r="U51" s="53" t="e">
        <f t="shared" si="14"/>
        <v>#NUM!</v>
      </c>
      <c r="V51" s="13" t="e">
        <f t="shared" si="10"/>
        <v>#NUM!</v>
      </c>
    </row>
    <row r="52" spans="1:22" x14ac:dyDescent="0.25">
      <c r="A52" s="57">
        <v>8</v>
      </c>
      <c r="B52" s="57">
        <f t="shared" si="9"/>
        <v>0</v>
      </c>
      <c r="C52" s="57">
        <f t="shared" si="11"/>
        <v>0</v>
      </c>
      <c r="D52" s="57">
        <f t="shared" si="11"/>
        <v>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53" t="e">
        <f t="shared" si="12"/>
        <v>#NUM!</v>
      </c>
      <c r="R52" s="53" t="e">
        <f t="shared" si="13"/>
        <v>#NUM!</v>
      </c>
      <c r="S52" s="53" t="e">
        <f t="shared" si="13"/>
        <v>#NUM!</v>
      </c>
      <c r="T52" s="53"/>
      <c r="U52" s="53" t="e">
        <f t="shared" si="14"/>
        <v>#NUM!</v>
      </c>
      <c r="V52" s="13" t="e">
        <f t="shared" si="10"/>
        <v>#NUM!</v>
      </c>
    </row>
    <row r="53" spans="1:22" x14ac:dyDescent="0.25">
      <c r="A53" s="57">
        <v>9</v>
      </c>
      <c r="B53" s="57">
        <f t="shared" si="9"/>
        <v>0</v>
      </c>
      <c r="C53" s="57">
        <f t="shared" si="11"/>
        <v>0</v>
      </c>
      <c r="D53" s="57">
        <f t="shared" si="11"/>
        <v>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53" t="e">
        <f t="shared" si="12"/>
        <v>#NUM!</v>
      </c>
      <c r="R53" s="53" t="e">
        <f t="shared" si="13"/>
        <v>#NUM!</v>
      </c>
      <c r="S53" s="53" t="e">
        <f t="shared" si="13"/>
        <v>#NUM!</v>
      </c>
      <c r="T53" s="53"/>
      <c r="U53" s="53" t="e">
        <f t="shared" si="14"/>
        <v>#NUM!</v>
      </c>
      <c r="V53" s="13" t="e">
        <f t="shared" si="10"/>
        <v>#NUM!</v>
      </c>
    </row>
    <row r="54" spans="1:22" x14ac:dyDescent="0.25">
      <c r="A54" s="57">
        <v>10</v>
      </c>
      <c r="B54" s="57">
        <f t="shared" si="9"/>
        <v>0</v>
      </c>
      <c r="C54" s="57">
        <f t="shared" si="11"/>
        <v>0</v>
      </c>
      <c r="D54" s="57">
        <f t="shared" si="11"/>
        <v>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53" t="e">
        <f t="shared" si="12"/>
        <v>#NUM!</v>
      </c>
      <c r="R54" s="53" t="e">
        <f t="shared" si="13"/>
        <v>#NUM!</v>
      </c>
      <c r="S54" s="53" t="e">
        <f t="shared" si="13"/>
        <v>#NUM!</v>
      </c>
      <c r="T54" s="53"/>
      <c r="U54" s="53" t="e">
        <f t="shared" si="14"/>
        <v>#NUM!</v>
      </c>
      <c r="V54" s="13" t="e">
        <f t="shared" si="10"/>
        <v>#NUM!</v>
      </c>
    </row>
    <row r="55" spans="1:22" x14ac:dyDescent="0.25">
      <c r="A55" s="57">
        <v>11</v>
      </c>
      <c r="B55" s="57">
        <f t="shared" si="9"/>
        <v>0</v>
      </c>
      <c r="C55" s="57">
        <f t="shared" si="11"/>
        <v>0</v>
      </c>
      <c r="D55" s="57">
        <f t="shared" si="11"/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 t="shared" si="12"/>
        <v>#NUM!</v>
      </c>
      <c r="R55" s="53" t="e">
        <f t="shared" si="13"/>
        <v>#NUM!</v>
      </c>
      <c r="S55" s="53" t="e">
        <f t="shared" si="13"/>
        <v>#NUM!</v>
      </c>
      <c r="T55" s="53"/>
      <c r="U55" s="53" t="e">
        <f t="shared" si="14"/>
        <v>#NUM!</v>
      </c>
      <c r="V55" s="13" t="e">
        <f t="shared" si="10"/>
        <v>#NUM!</v>
      </c>
    </row>
    <row r="56" spans="1:22" x14ac:dyDescent="0.25">
      <c r="A56" s="57">
        <v>12</v>
      </c>
      <c r="B56" s="57">
        <f t="shared" si="9"/>
        <v>0</v>
      </c>
      <c r="C56" s="57">
        <f t="shared" si="11"/>
        <v>0</v>
      </c>
      <c r="D56" s="57">
        <f t="shared" si="11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si="12"/>
        <v>#NUM!</v>
      </c>
      <c r="R56" s="53" t="e">
        <f t="shared" si="13"/>
        <v>#NUM!</v>
      </c>
      <c r="S56" s="53" t="e">
        <f t="shared" si="13"/>
        <v>#NUM!</v>
      </c>
      <c r="T56" s="53"/>
      <c r="U56" s="53" t="e">
        <f t="shared" si="14"/>
        <v>#NUM!</v>
      </c>
      <c r="V56" s="13" t="e">
        <f t="shared" si="10"/>
        <v>#NUM!</v>
      </c>
    </row>
    <row r="57" spans="1:22" x14ac:dyDescent="0.25">
      <c r="A57" s="57">
        <v>13</v>
      </c>
      <c r="B57" s="57">
        <f t="shared" si="9"/>
        <v>0</v>
      </c>
      <c r="C57" s="57">
        <f t="shared" si="11"/>
        <v>0</v>
      </c>
      <c r="D57" s="57">
        <f t="shared" si="11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2"/>
        <v>#NUM!</v>
      </c>
      <c r="R57" s="53" t="e">
        <f t="shared" si="13"/>
        <v>#NUM!</v>
      </c>
      <c r="S57" s="53" t="e">
        <f t="shared" si="13"/>
        <v>#NUM!</v>
      </c>
      <c r="T57" s="53"/>
      <c r="U57" s="53" t="e">
        <f t="shared" si="14"/>
        <v>#NUM!</v>
      </c>
      <c r="V57" s="13" t="e">
        <f t="shared" si="10"/>
        <v>#NUM!</v>
      </c>
    </row>
    <row r="58" spans="1:22" x14ac:dyDescent="0.25">
      <c r="A58" s="57">
        <v>14</v>
      </c>
      <c r="B58" s="57">
        <f t="shared" si="9"/>
        <v>0</v>
      </c>
      <c r="C58" s="57">
        <f t="shared" si="11"/>
        <v>0</v>
      </c>
      <c r="D58" s="57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2"/>
        <v>#NUM!</v>
      </c>
      <c r="R58" s="53" t="e">
        <f t="shared" si="13"/>
        <v>#NUM!</v>
      </c>
      <c r="S58" s="53" t="e">
        <f t="shared" si="13"/>
        <v>#NUM!</v>
      </c>
      <c r="T58" s="53"/>
      <c r="U58" s="53" t="e">
        <f t="shared" si="14"/>
        <v>#NUM!</v>
      </c>
      <c r="V58" s="13" t="e">
        <f t="shared" si="10"/>
        <v>#NUM!</v>
      </c>
    </row>
    <row r="59" spans="1:22" x14ac:dyDescent="0.25">
      <c r="A59" s="57">
        <v>15</v>
      </c>
      <c r="B59" s="57">
        <f t="shared" si="9"/>
        <v>0</v>
      </c>
      <c r="C59" s="57">
        <f t="shared" si="11"/>
        <v>0</v>
      </c>
      <c r="D59" s="57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2"/>
        <v>#NUM!</v>
      </c>
      <c r="R59" s="53" t="e">
        <f t="shared" si="13"/>
        <v>#NUM!</v>
      </c>
      <c r="S59" s="53" t="e">
        <f t="shared" si="13"/>
        <v>#NUM!</v>
      </c>
      <c r="T59" s="53"/>
      <c r="U59" s="53" t="e">
        <f t="shared" si="14"/>
        <v>#NUM!</v>
      </c>
      <c r="V59" s="13" t="e">
        <f t="shared" si="10"/>
        <v>#NUM!</v>
      </c>
    </row>
    <row r="61" spans="1:22" x14ac:dyDescent="0.25">
      <c r="B61" s="55" t="s">
        <v>88</v>
      </c>
      <c r="C61" s="14"/>
      <c r="D61" s="14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</row>
    <row r="62" spans="1:22" x14ac:dyDescent="0.25">
      <c r="B62" s="14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</row>
    <row r="63" spans="1:22" s="56" customFormat="1" x14ac:dyDescent="0.25">
      <c r="A63" s="79"/>
      <c r="B63" s="83" t="s">
        <v>2</v>
      </c>
      <c r="C63" s="83" t="s">
        <v>0</v>
      </c>
      <c r="D63" s="83" t="s">
        <v>1</v>
      </c>
      <c r="E63" s="10" t="s">
        <v>36</v>
      </c>
      <c r="F63" s="10" t="s">
        <v>36</v>
      </c>
      <c r="G63" s="10" t="s">
        <v>36</v>
      </c>
      <c r="H63" s="10" t="s">
        <v>36</v>
      </c>
      <c r="I63" s="10" t="s">
        <v>89</v>
      </c>
      <c r="J63" s="10" t="s">
        <v>90</v>
      </c>
      <c r="K63" s="10" t="s">
        <v>89</v>
      </c>
      <c r="L63" s="10" t="s">
        <v>90</v>
      </c>
      <c r="M63" s="10" t="s">
        <v>89</v>
      </c>
      <c r="N63" s="10" t="s">
        <v>90</v>
      </c>
      <c r="O63" s="10" t="s">
        <v>89</v>
      </c>
      <c r="P63" s="10" t="s">
        <v>90</v>
      </c>
      <c r="Q63" s="10" t="s">
        <v>37</v>
      </c>
      <c r="R63" s="10" t="s">
        <v>92</v>
      </c>
      <c r="S63" s="10" t="s">
        <v>91</v>
      </c>
      <c r="T63" s="58" t="s">
        <v>4</v>
      </c>
      <c r="U63" s="58" t="s">
        <v>5</v>
      </c>
      <c r="V63" s="10" t="s">
        <v>25</v>
      </c>
    </row>
    <row r="64" spans="1:22" x14ac:dyDescent="0.25">
      <c r="A64" s="57">
        <v>1</v>
      </c>
      <c r="B64" s="42">
        <f t="shared" ref="B64:D78" si="15">B7</f>
        <v>0</v>
      </c>
      <c r="C64" s="42">
        <f t="shared" si="15"/>
        <v>0</v>
      </c>
      <c r="D64" s="42">
        <f t="shared" si="15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>TRUNC(MEDIAN(E64:H64),3)</f>
        <v>#NUM!</v>
      </c>
      <c r="R64" s="53" t="e">
        <f>TRUNC(MEDIAN(I64,K64,M64,O64),3)</f>
        <v>#NUM!</v>
      </c>
      <c r="S64" s="53" t="e">
        <f>TRUNC(MEDIAN(J64,L64,N64,P64),3)</f>
        <v>#NUM!</v>
      </c>
      <c r="T64" s="53"/>
      <c r="U64" s="53" t="e">
        <f>TRUNC((Q64+(10-(R64+S64))-T64),3)</f>
        <v>#NUM!</v>
      </c>
      <c r="V64" s="13" t="e">
        <f t="shared" ref="V64:V78" si="16">RANK(U64,$U$64:$U$78)</f>
        <v>#NUM!</v>
      </c>
    </row>
    <row r="65" spans="1:22" x14ac:dyDescent="0.25">
      <c r="A65" s="57">
        <v>2</v>
      </c>
      <c r="B65" s="42">
        <f t="shared" si="15"/>
        <v>0</v>
      </c>
      <c r="C65" s="42">
        <f t="shared" si="15"/>
        <v>0</v>
      </c>
      <c r="D65" s="42">
        <f t="shared" si="15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ref="Q65:Q78" si="17">TRUNC(MEDIAN(E65:H65),3)</f>
        <v>#NUM!</v>
      </c>
      <c r="R65" s="53" t="e">
        <f t="shared" ref="R65:S78" si="18">TRUNC(MEDIAN(I65,K65,M65,O65),3)</f>
        <v>#NUM!</v>
      </c>
      <c r="S65" s="53" t="e">
        <f t="shared" si="18"/>
        <v>#NUM!</v>
      </c>
      <c r="T65" s="53"/>
      <c r="U65" s="53" t="e">
        <f t="shared" ref="U65:U78" si="19">TRUNC((Q65+(10-(R65+S65))-T65),3)</f>
        <v>#NUM!</v>
      </c>
      <c r="V65" s="13" t="e">
        <f t="shared" si="16"/>
        <v>#NUM!</v>
      </c>
    </row>
    <row r="66" spans="1:22" x14ac:dyDescent="0.25">
      <c r="A66" s="57">
        <v>3</v>
      </c>
      <c r="B66" s="42">
        <f t="shared" si="15"/>
        <v>0</v>
      </c>
      <c r="C66" s="42">
        <f t="shared" si="15"/>
        <v>0</v>
      </c>
      <c r="D66" s="42">
        <f t="shared" si="15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7"/>
        <v>#NUM!</v>
      </c>
      <c r="R66" s="53" t="e">
        <f t="shared" si="18"/>
        <v>#NUM!</v>
      </c>
      <c r="S66" s="53" t="e">
        <f t="shared" si="18"/>
        <v>#NUM!</v>
      </c>
      <c r="T66" s="53"/>
      <c r="U66" s="53" t="e">
        <f t="shared" si="19"/>
        <v>#NUM!</v>
      </c>
      <c r="V66" s="13" t="e">
        <f t="shared" si="16"/>
        <v>#NUM!</v>
      </c>
    </row>
    <row r="67" spans="1:22" x14ac:dyDescent="0.25">
      <c r="A67" s="57">
        <v>4</v>
      </c>
      <c r="B67" s="42">
        <f t="shared" si="15"/>
        <v>0</v>
      </c>
      <c r="C67" s="42">
        <f t="shared" si="15"/>
        <v>0</v>
      </c>
      <c r="D67" s="42">
        <f t="shared" si="15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7"/>
        <v>#NUM!</v>
      </c>
      <c r="R67" s="53" t="e">
        <f t="shared" si="18"/>
        <v>#NUM!</v>
      </c>
      <c r="S67" s="53" t="e">
        <f t="shared" si="18"/>
        <v>#NUM!</v>
      </c>
      <c r="T67" s="53"/>
      <c r="U67" s="53" t="e">
        <f t="shared" si="19"/>
        <v>#NUM!</v>
      </c>
      <c r="V67" s="13" t="e">
        <f t="shared" si="16"/>
        <v>#NUM!</v>
      </c>
    </row>
    <row r="68" spans="1:22" x14ac:dyDescent="0.25">
      <c r="A68" s="57">
        <v>5</v>
      </c>
      <c r="B68" s="42">
        <f t="shared" si="15"/>
        <v>0</v>
      </c>
      <c r="C68" s="42">
        <f t="shared" si="15"/>
        <v>0</v>
      </c>
      <c r="D68" s="42">
        <f t="shared" si="15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7"/>
        <v>#NUM!</v>
      </c>
      <c r="R68" s="53" t="e">
        <f t="shared" si="18"/>
        <v>#NUM!</v>
      </c>
      <c r="S68" s="53" t="e">
        <f t="shared" si="18"/>
        <v>#NUM!</v>
      </c>
      <c r="T68" s="53"/>
      <c r="U68" s="53" t="e">
        <f t="shared" si="19"/>
        <v>#NUM!</v>
      </c>
      <c r="V68" s="13" t="e">
        <f t="shared" si="16"/>
        <v>#NUM!</v>
      </c>
    </row>
    <row r="69" spans="1:22" x14ac:dyDescent="0.25">
      <c r="A69" s="57">
        <v>6</v>
      </c>
      <c r="B69" s="42">
        <f t="shared" si="15"/>
        <v>0</v>
      </c>
      <c r="C69" s="42">
        <f t="shared" si="15"/>
        <v>0</v>
      </c>
      <c r="D69" s="42">
        <f t="shared" si="15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7"/>
        <v>#NUM!</v>
      </c>
      <c r="R69" s="53" t="e">
        <f t="shared" si="18"/>
        <v>#NUM!</v>
      </c>
      <c r="S69" s="53" t="e">
        <f t="shared" si="18"/>
        <v>#NUM!</v>
      </c>
      <c r="T69" s="53"/>
      <c r="U69" s="53" t="e">
        <f t="shared" si="19"/>
        <v>#NUM!</v>
      </c>
      <c r="V69" s="13" t="e">
        <f t="shared" si="16"/>
        <v>#NUM!</v>
      </c>
    </row>
    <row r="70" spans="1:22" x14ac:dyDescent="0.25">
      <c r="A70" s="57">
        <v>7</v>
      </c>
      <c r="B70" s="42">
        <f t="shared" si="15"/>
        <v>0</v>
      </c>
      <c r="C70" s="42">
        <f t="shared" si="15"/>
        <v>0</v>
      </c>
      <c r="D70" s="42">
        <f t="shared" si="15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7"/>
        <v>#NUM!</v>
      </c>
      <c r="R70" s="53" t="e">
        <f t="shared" si="18"/>
        <v>#NUM!</v>
      </c>
      <c r="S70" s="53" t="e">
        <f t="shared" si="18"/>
        <v>#NUM!</v>
      </c>
      <c r="T70" s="53"/>
      <c r="U70" s="53" t="e">
        <f t="shared" si="19"/>
        <v>#NUM!</v>
      </c>
      <c r="V70" s="13" t="e">
        <f t="shared" si="16"/>
        <v>#NUM!</v>
      </c>
    </row>
    <row r="71" spans="1:22" x14ac:dyDescent="0.25">
      <c r="A71" s="57">
        <v>8</v>
      </c>
      <c r="B71" s="42">
        <f t="shared" si="15"/>
        <v>0</v>
      </c>
      <c r="C71" s="42">
        <f t="shared" si="15"/>
        <v>0</v>
      </c>
      <c r="D71" s="42">
        <f t="shared" si="15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7"/>
        <v>#NUM!</v>
      </c>
      <c r="R71" s="53" t="e">
        <f t="shared" si="18"/>
        <v>#NUM!</v>
      </c>
      <c r="S71" s="53" t="e">
        <f t="shared" si="18"/>
        <v>#NUM!</v>
      </c>
      <c r="T71" s="53"/>
      <c r="U71" s="53" t="e">
        <f t="shared" si="19"/>
        <v>#NUM!</v>
      </c>
      <c r="V71" s="13" t="e">
        <f t="shared" si="16"/>
        <v>#NUM!</v>
      </c>
    </row>
    <row r="72" spans="1:22" x14ac:dyDescent="0.25">
      <c r="A72" s="57">
        <v>9</v>
      </c>
      <c r="B72" s="42">
        <f t="shared" si="15"/>
        <v>0</v>
      </c>
      <c r="C72" s="42">
        <f t="shared" si="15"/>
        <v>0</v>
      </c>
      <c r="D72" s="42">
        <f t="shared" si="15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7"/>
        <v>#NUM!</v>
      </c>
      <c r="R72" s="53" t="e">
        <f t="shared" si="18"/>
        <v>#NUM!</v>
      </c>
      <c r="S72" s="53" t="e">
        <f t="shared" si="18"/>
        <v>#NUM!</v>
      </c>
      <c r="T72" s="53"/>
      <c r="U72" s="53" t="e">
        <f t="shared" si="19"/>
        <v>#NUM!</v>
      </c>
      <c r="V72" s="13" t="e">
        <f t="shared" si="16"/>
        <v>#NUM!</v>
      </c>
    </row>
    <row r="73" spans="1:22" x14ac:dyDescent="0.25">
      <c r="A73" s="57">
        <v>10</v>
      </c>
      <c r="B73" s="42">
        <f t="shared" si="15"/>
        <v>0</v>
      </c>
      <c r="C73" s="42">
        <f t="shared" si="15"/>
        <v>0</v>
      </c>
      <c r="D73" s="42">
        <f t="shared" si="15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7"/>
        <v>#NUM!</v>
      </c>
      <c r="R73" s="53" t="e">
        <f t="shared" si="18"/>
        <v>#NUM!</v>
      </c>
      <c r="S73" s="53" t="e">
        <f t="shared" si="18"/>
        <v>#NUM!</v>
      </c>
      <c r="T73" s="53"/>
      <c r="U73" s="53" t="e">
        <f t="shared" si="19"/>
        <v>#NUM!</v>
      </c>
      <c r="V73" s="13" t="e">
        <f t="shared" si="16"/>
        <v>#NUM!</v>
      </c>
    </row>
    <row r="74" spans="1:22" x14ac:dyDescent="0.25">
      <c r="A74" s="57">
        <v>11</v>
      </c>
      <c r="B74" s="42">
        <f t="shared" si="15"/>
        <v>0</v>
      </c>
      <c r="C74" s="42">
        <f t="shared" si="15"/>
        <v>0</v>
      </c>
      <c r="D74" s="42">
        <f t="shared" si="15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7"/>
        <v>#NUM!</v>
      </c>
      <c r="R74" s="53" t="e">
        <f t="shared" si="18"/>
        <v>#NUM!</v>
      </c>
      <c r="S74" s="53" t="e">
        <f t="shared" si="18"/>
        <v>#NUM!</v>
      </c>
      <c r="T74" s="53"/>
      <c r="U74" s="53" t="e">
        <f t="shared" si="19"/>
        <v>#NUM!</v>
      </c>
      <c r="V74" s="13" t="e">
        <f t="shared" si="16"/>
        <v>#NUM!</v>
      </c>
    </row>
    <row r="75" spans="1:22" x14ac:dyDescent="0.25">
      <c r="A75" s="57">
        <v>12</v>
      </c>
      <c r="B75" s="42">
        <f t="shared" si="15"/>
        <v>0</v>
      </c>
      <c r="C75" s="42">
        <f t="shared" si="15"/>
        <v>0</v>
      </c>
      <c r="D75" s="42">
        <f t="shared" si="15"/>
        <v>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53" t="e">
        <f t="shared" si="17"/>
        <v>#NUM!</v>
      </c>
      <c r="R75" s="53" t="e">
        <f t="shared" si="18"/>
        <v>#NUM!</v>
      </c>
      <c r="S75" s="53" t="e">
        <f t="shared" si="18"/>
        <v>#NUM!</v>
      </c>
      <c r="T75" s="53"/>
      <c r="U75" s="53" t="e">
        <f t="shared" si="19"/>
        <v>#NUM!</v>
      </c>
      <c r="V75" s="13" t="e">
        <f t="shared" si="16"/>
        <v>#NUM!</v>
      </c>
    </row>
    <row r="76" spans="1:22" x14ac:dyDescent="0.25">
      <c r="A76" s="57">
        <v>13</v>
      </c>
      <c r="B76" s="42">
        <f t="shared" si="15"/>
        <v>0</v>
      </c>
      <c r="C76" s="42">
        <f t="shared" si="15"/>
        <v>0</v>
      </c>
      <c r="D76" s="42">
        <f t="shared" si="15"/>
        <v>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53" t="e">
        <f t="shared" si="17"/>
        <v>#NUM!</v>
      </c>
      <c r="R76" s="53" t="e">
        <f t="shared" si="18"/>
        <v>#NUM!</v>
      </c>
      <c r="S76" s="53" t="e">
        <f t="shared" si="18"/>
        <v>#NUM!</v>
      </c>
      <c r="T76" s="53"/>
      <c r="U76" s="53" t="e">
        <f t="shared" si="19"/>
        <v>#NUM!</v>
      </c>
      <c r="V76" s="13" t="e">
        <f t="shared" si="16"/>
        <v>#NUM!</v>
      </c>
    </row>
    <row r="77" spans="1:22" x14ac:dyDescent="0.25">
      <c r="A77" s="57">
        <v>14</v>
      </c>
      <c r="B77" s="42">
        <f t="shared" si="15"/>
        <v>0</v>
      </c>
      <c r="C77" s="42">
        <f t="shared" si="15"/>
        <v>0</v>
      </c>
      <c r="D77" s="42">
        <f t="shared" si="15"/>
        <v>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53" t="e">
        <f t="shared" si="17"/>
        <v>#NUM!</v>
      </c>
      <c r="R77" s="53" t="e">
        <f t="shared" si="18"/>
        <v>#NUM!</v>
      </c>
      <c r="S77" s="53" t="e">
        <f t="shared" si="18"/>
        <v>#NUM!</v>
      </c>
      <c r="T77" s="53"/>
      <c r="U77" s="53" t="e">
        <f t="shared" si="19"/>
        <v>#NUM!</v>
      </c>
      <c r="V77" s="13" t="e">
        <f t="shared" si="16"/>
        <v>#NUM!</v>
      </c>
    </row>
    <row r="78" spans="1:22" x14ac:dyDescent="0.25">
      <c r="A78" s="57">
        <v>15</v>
      </c>
      <c r="B78" s="42">
        <f t="shared" si="15"/>
        <v>0</v>
      </c>
      <c r="C78" s="42">
        <f t="shared" si="15"/>
        <v>0</v>
      </c>
      <c r="D78" s="42">
        <f t="shared" si="15"/>
        <v>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53" t="e">
        <f t="shared" si="17"/>
        <v>#NUM!</v>
      </c>
      <c r="R78" s="53" t="e">
        <f t="shared" si="18"/>
        <v>#NUM!</v>
      </c>
      <c r="S78" s="53" t="e">
        <f t="shared" si="18"/>
        <v>#NUM!</v>
      </c>
      <c r="T78" s="53"/>
      <c r="U78" s="53" t="e">
        <f t="shared" si="19"/>
        <v>#NUM!</v>
      </c>
      <c r="V78" s="13" t="e">
        <f t="shared" si="16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1" fitToHeight="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opLeftCell="C1" zoomScale="95" workbookViewId="0">
      <selection activeCell="U8" sqref="U8"/>
    </sheetView>
  </sheetViews>
  <sheetFormatPr defaultRowHeight="12.75" x14ac:dyDescent="0.25"/>
  <cols>
    <col min="1" max="1" width="4" style="5" customWidth="1"/>
    <col min="2" max="2" width="46.85546875" style="5" customWidth="1"/>
    <col min="3" max="3" width="6.28515625" style="5" customWidth="1"/>
    <col min="4" max="4" width="10.140625" style="4" bestFit="1" customWidth="1"/>
    <col min="5" max="6" width="8.28515625" style="3" customWidth="1"/>
    <col min="7" max="7" width="8.28515625" style="4" customWidth="1"/>
    <col min="8" max="16" width="8.28515625" style="3" customWidth="1"/>
    <col min="17" max="17" width="11" style="3" bestFit="1" customWidth="1"/>
    <col min="18" max="18" width="12.140625" style="3" bestFit="1" customWidth="1"/>
    <col min="19" max="19" width="12" style="3" bestFit="1" customWidth="1"/>
    <col min="20" max="20" width="11.5703125" style="3" bestFit="1" customWidth="1"/>
    <col min="21" max="21" width="8" style="3" customWidth="1"/>
    <col min="22" max="16384" width="9.140625" style="3"/>
  </cols>
  <sheetData>
    <row r="1" spans="1:23" ht="15.75" x14ac:dyDescent="0.25">
      <c r="B1" s="41" t="str">
        <f>'Summary Indv'!A1</f>
        <v>Otago Invitational</v>
      </c>
    </row>
    <row r="2" spans="1:23" ht="15.75" x14ac:dyDescent="0.25">
      <c r="B2" s="41" t="str">
        <f>'Summary Indv'!A2</f>
        <v>17th May 2015</v>
      </c>
    </row>
    <row r="3" spans="1:23" x14ac:dyDescent="0.25">
      <c r="B3" s="2"/>
    </row>
    <row r="4" spans="1:23" x14ac:dyDescent="0.25">
      <c r="B4" s="2"/>
    </row>
    <row r="5" spans="1:23" x14ac:dyDescent="0.25">
      <c r="B5" s="6" t="s">
        <v>64</v>
      </c>
      <c r="E5" s="7"/>
      <c r="F5" s="7"/>
      <c r="G5" s="8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3" ht="13.5" thickBot="1" x14ac:dyDescent="0.3">
      <c r="A6" s="27"/>
      <c r="B6" s="27"/>
      <c r="C6" s="27"/>
      <c r="D6" s="24"/>
      <c r="E6" s="25"/>
      <c r="F6" s="25"/>
      <c r="G6" s="26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7"/>
    </row>
    <row r="7" spans="1:23" s="11" customFormat="1" ht="13.5" thickBot="1" x14ac:dyDescent="0.25">
      <c r="A7" s="90"/>
      <c r="B7" s="91" t="s">
        <v>58</v>
      </c>
      <c r="C7" s="91" t="s">
        <v>1</v>
      </c>
      <c r="D7" s="92"/>
      <c r="E7" s="92" t="s">
        <v>36</v>
      </c>
      <c r="F7" s="92" t="s">
        <v>36</v>
      </c>
      <c r="G7" s="92" t="s">
        <v>36</v>
      </c>
      <c r="H7" s="92" t="s">
        <v>36</v>
      </c>
      <c r="I7" s="92" t="s">
        <v>89</v>
      </c>
      <c r="J7" s="92" t="s">
        <v>90</v>
      </c>
      <c r="K7" s="92" t="s">
        <v>89</v>
      </c>
      <c r="L7" s="92" t="s">
        <v>90</v>
      </c>
      <c r="M7" s="92" t="s">
        <v>89</v>
      </c>
      <c r="N7" s="92" t="s">
        <v>90</v>
      </c>
      <c r="O7" s="92" t="s">
        <v>89</v>
      </c>
      <c r="P7" s="92" t="s">
        <v>90</v>
      </c>
      <c r="Q7" s="92" t="s">
        <v>37</v>
      </c>
      <c r="R7" s="92" t="s">
        <v>92</v>
      </c>
      <c r="S7" s="92" t="s">
        <v>91</v>
      </c>
      <c r="T7" s="92" t="s">
        <v>4</v>
      </c>
      <c r="U7" s="93" t="s">
        <v>5</v>
      </c>
      <c r="V7" s="45"/>
      <c r="W7" s="18"/>
    </row>
    <row r="8" spans="1:23" ht="25.5" x14ac:dyDescent="0.2">
      <c r="A8" s="105">
        <v>1</v>
      </c>
      <c r="B8" s="66"/>
      <c r="C8" s="85"/>
      <c r="D8" s="59" t="s">
        <v>21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 t="e">
        <f>TRUNC(MEDIAN(E8:H8),3)</f>
        <v>#NUM!</v>
      </c>
      <c r="R8" s="60" t="e">
        <f>TRUNC(MEDIAN(I8,K8,M8,O8),3)</f>
        <v>#NUM!</v>
      </c>
      <c r="S8" s="60" t="e">
        <f>TRUNC(MEDIAN(J8,L8,N8,P8),3)</f>
        <v>#NUM!</v>
      </c>
      <c r="T8" s="60"/>
      <c r="U8" s="61" t="e">
        <f>TRUNC((Q8+(10-(R8+S8))-T8),3)</f>
        <v>#NUM!</v>
      </c>
      <c r="V8" s="17"/>
      <c r="W8" s="1"/>
    </row>
    <row r="9" spans="1:23" ht="26.25" thickBot="1" x14ac:dyDescent="0.25">
      <c r="A9" s="106"/>
      <c r="B9" s="67">
        <f>B8</f>
        <v>0</v>
      </c>
      <c r="C9" s="86">
        <f>C8</f>
        <v>0</v>
      </c>
      <c r="D9" s="62" t="s">
        <v>22</v>
      </c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 t="e">
        <f t="shared" ref="Q9:Q15" si="0">TRUNC(MEDIAN(E9:H9),3)</f>
        <v>#NUM!</v>
      </c>
      <c r="R9" s="94" t="e">
        <f t="shared" ref="R9:R15" si="1">TRUNC(MEDIAN(I9,K9,M9,O9),3)</f>
        <v>#NUM!</v>
      </c>
      <c r="S9" s="94" t="e">
        <f t="shared" ref="S9:S15" si="2">TRUNC(MEDIAN(J9,L9,N9,P9),3)</f>
        <v>#NUM!</v>
      </c>
      <c r="T9" s="94"/>
      <c r="U9" s="95" t="e">
        <f t="shared" ref="U9:U15" si="3">TRUNC((Q9+(10-(R9+S9))-T9),3)</f>
        <v>#NUM!</v>
      </c>
      <c r="V9" s="17"/>
      <c r="W9" s="1"/>
    </row>
    <row r="10" spans="1:23" ht="25.5" x14ac:dyDescent="0.2">
      <c r="A10" s="107">
        <v>2</v>
      </c>
      <c r="B10" s="101"/>
      <c r="C10" s="102"/>
      <c r="D10" s="103" t="s">
        <v>21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 t="e">
        <f t="shared" si="0"/>
        <v>#NUM!</v>
      </c>
      <c r="R10" s="12" t="e">
        <f t="shared" si="1"/>
        <v>#NUM!</v>
      </c>
      <c r="S10" s="12" t="e">
        <f t="shared" si="2"/>
        <v>#NUM!</v>
      </c>
      <c r="T10" s="12"/>
      <c r="U10" s="104" t="e">
        <f t="shared" si="3"/>
        <v>#NUM!</v>
      </c>
      <c r="V10" s="17"/>
      <c r="W10" s="1"/>
    </row>
    <row r="11" spans="1:23" ht="26.25" thickBot="1" x14ac:dyDescent="0.25">
      <c r="A11" s="108"/>
      <c r="B11" s="96">
        <f>B10</f>
        <v>0</v>
      </c>
      <c r="C11" s="97">
        <f>C10</f>
        <v>0</v>
      </c>
      <c r="D11" s="98" t="s">
        <v>22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 t="e">
        <f t="shared" si="0"/>
        <v>#NUM!</v>
      </c>
      <c r="R11" s="99" t="e">
        <f t="shared" si="1"/>
        <v>#NUM!</v>
      </c>
      <c r="S11" s="99" t="e">
        <f t="shared" si="2"/>
        <v>#NUM!</v>
      </c>
      <c r="T11" s="99"/>
      <c r="U11" s="100" t="e">
        <f t="shared" si="3"/>
        <v>#NUM!</v>
      </c>
      <c r="V11" s="17"/>
      <c r="W11" s="18"/>
    </row>
    <row r="12" spans="1:23" ht="25.5" x14ac:dyDescent="0.2">
      <c r="A12" s="105">
        <v>3</v>
      </c>
      <c r="B12" s="66"/>
      <c r="C12" s="85"/>
      <c r="D12" s="59" t="s">
        <v>21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 t="e">
        <f t="shared" si="0"/>
        <v>#NUM!</v>
      </c>
      <c r="R12" s="60" t="e">
        <f t="shared" si="1"/>
        <v>#NUM!</v>
      </c>
      <c r="S12" s="60" t="e">
        <f t="shared" si="2"/>
        <v>#NUM!</v>
      </c>
      <c r="T12" s="60"/>
      <c r="U12" s="61" t="e">
        <f t="shared" si="3"/>
        <v>#NUM!</v>
      </c>
      <c r="V12" s="17"/>
      <c r="W12" s="1"/>
    </row>
    <row r="13" spans="1:23" ht="26.25" thickBot="1" x14ac:dyDescent="0.25">
      <c r="A13" s="106"/>
      <c r="B13" s="67">
        <f>B12</f>
        <v>0</v>
      </c>
      <c r="C13" s="86">
        <f>C12</f>
        <v>0</v>
      </c>
      <c r="D13" s="62" t="s">
        <v>22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 t="e">
        <f t="shared" si="0"/>
        <v>#NUM!</v>
      </c>
      <c r="R13" s="94" t="e">
        <f t="shared" si="1"/>
        <v>#NUM!</v>
      </c>
      <c r="S13" s="94" t="e">
        <f t="shared" si="2"/>
        <v>#NUM!</v>
      </c>
      <c r="T13" s="94"/>
      <c r="U13" s="95" t="e">
        <f t="shared" si="3"/>
        <v>#NUM!</v>
      </c>
      <c r="V13" s="17"/>
      <c r="W13" s="1"/>
    </row>
    <row r="14" spans="1:23" ht="25.5" x14ac:dyDescent="0.2">
      <c r="A14" s="107">
        <v>4</v>
      </c>
      <c r="B14" s="101"/>
      <c r="C14" s="102"/>
      <c r="D14" s="103" t="s">
        <v>21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 t="e">
        <f t="shared" si="0"/>
        <v>#NUM!</v>
      </c>
      <c r="R14" s="12" t="e">
        <f t="shared" si="1"/>
        <v>#NUM!</v>
      </c>
      <c r="S14" s="12" t="e">
        <f t="shared" si="2"/>
        <v>#NUM!</v>
      </c>
      <c r="T14" s="12"/>
      <c r="U14" s="104" t="e">
        <f t="shared" si="3"/>
        <v>#NUM!</v>
      </c>
      <c r="V14" s="17"/>
      <c r="W14" s="1"/>
    </row>
    <row r="15" spans="1:23" ht="26.25" thickBot="1" x14ac:dyDescent="0.25">
      <c r="A15" s="106"/>
      <c r="B15" s="67">
        <f>B14</f>
        <v>0</v>
      </c>
      <c r="C15" s="86">
        <f>C14</f>
        <v>0</v>
      </c>
      <c r="D15" s="62" t="s">
        <v>22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 t="e">
        <f t="shared" si="0"/>
        <v>#NUM!</v>
      </c>
      <c r="R15" s="94" t="e">
        <f t="shared" si="1"/>
        <v>#NUM!</v>
      </c>
      <c r="S15" s="94" t="e">
        <f t="shared" si="2"/>
        <v>#NUM!</v>
      </c>
      <c r="T15" s="94"/>
      <c r="U15" s="95" t="e">
        <f t="shared" si="3"/>
        <v>#NUM!</v>
      </c>
      <c r="V15" s="17"/>
      <c r="W15" s="18"/>
    </row>
    <row r="16" spans="1:23" x14ac:dyDescent="0.2">
      <c r="C16" s="46"/>
      <c r="D16" s="1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7"/>
      <c r="W16" s="18"/>
    </row>
    <row r="17" spans="1:23" x14ac:dyDescent="0.25">
      <c r="B17" s="6" t="s">
        <v>65</v>
      </c>
      <c r="E17" s="7"/>
      <c r="F17" s="7"/>
      <c r="G17" s="8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3" ht="13.5" thickBot="1" x14ac:dyDescent="0.3">
      <c r="A18" s="27"/>
      <c r="B18" s="27"/>
      <c r="C18" s="27"/>
      <c r="D18" s="24"/>
      <c r="E18" s="25"/>
      <c r="F18" s="25"/>
      <c r="G18" s="26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7"/>
    </row>
    <row r="19" spans="1:23" s="11" customFormat="1" ht="13.5" thickBot="1" x14ac:dyDescent="0.25">
      <c r="A19" s="84"/>
      <c r="B19" s="63" t="s">
        <v>58</v>
      </c>
      <c r="C19" s="63" t="s">
        <v>1</v>
      </c>
      <c r="D19" s="64"/>
      <c r="E19" s="64" t="s">
        <v>36</v>
      </c>
      <c r="F19" s="64" t="s">
        <v>36</v>
      </c>
      <c r="G19" s="64" t="s">
        <v>36</v>
      </c>
      <c r="H19" s="64" t="s">
        <v>36</v>
      </c>
      <c r="I19" s="64" t="s">
        <v>89</v>
      </c>
      <c r="J19" s="64" t="s">
        <v>90</v>
      </c>
      <c r="K19" s="64" t="s">
        <v>89</v>
      </c>
      <c r="L19" s="64" t="s">
        <v>90</v>
      </c>
      <c r="M19" s="64" t="s">
        <v>89</v>
      </c>
      <c r="N19" s="64" t="s">
        <v>90</v>
      </c>
      <c r="O19" s="64" t="s">
        <v>89</v>
      </c>
      <c r="P19" s="64" t="s">
        <v>90</v>
      </c>
      <c r="Q19" s="64" t="s">
        <v>37</v>
      </c>
      <c r="R19" s="64" t="s">
        <v>92</v>
      </c>
      <c r="S19" s="64" t="s">
        <v>91</v>
      </c>
      <c r="T19" s="64" t="s">
        <v>4</v>
      </c>
      <c r="U19" s="65" t="s">
        <v>5</v>
      </c>
      <c r="V19" s="45"/>
      <c r="W19" s="18"/>
    </row>
    <row r="20" spans="1:23" ht="25.5" x14ac:dyDescent="0.2">
      <c r="A20" s="105">
        <v>1</v>
      </c>
      <c r="B20" s="66"/>
      <c r="C20" s="85"/>
      <c r="D20" s="59" t="s">
        <v>21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 t="e">
        <f>TRUNC(MEDIAN(E20:H20),3)</f>
        <v>#NUM!</v>
      </c>
      <c r="R20" s="60" t="e">
        <f>TRUNC(MEDIAN(I20,K20,M20,O20),3)</f>
        <v>#NUM!</v>
      </c>
      <c r="S20" s="60" t="e">
        <f>TRUNC(MEDIAN(J20,L20,N20,P20),3)</f>
        <v>#NUM!</v>
      </c>
      <c r="T20" s="60"/>
      <c r="U20" s="61" t="e">
        <f>TRUNC((Q20+(10-(R20+S20))-T20),3)</f>
        <v>#NUM!</v>
      </c>
      <c r="V20" s="17"/>
      <c r="W20" s="1"/>
    </row>
    <row r="21" spans="1:23" ht="26.25" thickBot="1" x14ac:dyDescent="0.25">
      <c r="A21" s="106"/>
      <c r="B21" s="67">
        <f>B20</f>
        <v>0</v>
      </c>
      <c r="C21" s="86">
        <f>C20</f>
        <v>0</v>
      </c>
      <c r="D21" s="62" t="s">
        <v>22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 t="e">
        <f t="shared" ref="Q21:Q27" si="4">TRUNC(MEDIAN(E21:H21),3)</f>
        <v>#NUM!</v>
      </c>
      <c r="R21" s="94" t="e">
        <f t="shared" ref="R21:R27" si="5">TRUNC(MEDIAN(I21,K21,M21,O21),3)</f>
        <v>#NUM!</v>
      </c>
      <c r="S21" s="94" t="e">
        <f t="shared" ref="S21:S27" si="6">TRUNC(MEDIAN(J21,L21,N21,P21),3)</f>
        <v>#NUM!</v>
      </c>
      <c r="T21" s="94"/>
      <c r="U21" s="95" t="e">
        <f t="shared" ref="U21:U27" si="7">TRUNC((Q21+(10-(R21+S21))-T21),3)</f>
        <v>#NUM!</v>
      </c>
      <c r="V21" s="17"/>
      <c r="W21" s="1"/>
    </row>
    <row r="22" spans="1:23" ht="25.5" x14ac:dyDescent="0.2">
      <c r="A22" s="107">
        <v>2</v>
      </c>
      <c r="B22" s="101"/>
      <c r="C22" s="102"/>
      <c r="D22" s="103" t="s">
        <v>21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 t="e">
        <f t="shared" si="4"/>
        <v>#NUM!</v>
      </c>
      <c r="R22" s="12" t="e">
        <f t="shared" si="5"/>
        <v>#NUM!</v>
      </c>
      <c r="S22" s="12" t="e">
        <f t="shared" si="6"/>
        <v>#NUM!</v>
      </c>
      <c r="T22" s="12"/>
      <c r="U22" s="104" t="e">
        <f t="shared" si="7"/>
        <v>#NUM!</v>
      </c>
      <c r="V22" s="17"/>
      <c r="W22" s="1"/>
    </row>
    <row r="23" spans="1:23" ht="26.25" thickBot="1" x14ac:dyDescent="0.25">
      <c r="A23" s="108"/>
      <c r="B23" s="96">
        <f>B22</f>
        <v>0</v>
      </c>
      <c r="C23" s="97">
        <f>C22</f>
        <v>0</v>
      </c>
      <c r="D23" s="98" t="s">
        <v>22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 t="e">
        <f t="shared" si="4"/>
        <v>#NUM!</v>
      </c>
      <c r="R23" s="99" t="e">
        <f t="shared" si="5"/>
        <v>#NUM!</v>
      </c>
      <c r="S23" s="99" t="e">
        <f t="shared" si="6"/>
        <v>#NUM!</v>
      </c>
      <c r="T23" s="99"/>
      <c r="U23" s="100" t="e">
        <f t="shared" si="7"/>
        <v>#NUM!</v>
      </c>
      <c r="V23" s="17"/>
      <c r="W23" s="1"/>
    </row>
    <row r="24" spans="1:23" ht="25.5" x14ac:dyDescent="0.2">
      <c r="A24" s="105">
        <v>3</v>
      </c>
      <c r="B24" s="66"/>
      <c r="C24" s="85"/>
      <c r="D24" s="59" t="s">
        <v>21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 t="e">
        <f t="shared" si="4"/>
        <v>#NUM!</v>
      </c>
      <c r="R24" s="60" t="e">
        <f t="shared" si="5"/>
        <v>#NUM!</v>
      </c>
      <c r="S24" s="60" t="e">
        <f t="shared" si="6"/>
        <v>#NUM!</v>
      </c>
      <c r="T24" s="60"/>
      <c r="U24" s="61" t="e">
        <f t="shared" si="7"/>
        <v>#NUM!</v>
      </c>
      <c r="V24" s="17"/>
      <c r="W24" s="1"/>
    </row>
    <row r="25" spans="1:23" ht="26.25" thickBot="1" x14ac:dyDescent="0.25">
      <c r="A25" s="106"/>
      <c r="B25" s="67">
        <f>B24</f>
        <v>0</v>
      </c>
      <c r="C25" s="86">
        <f>C24</f>
        <v>0</v>
      </c>
      <c r="D25" s="62" t="s">
        <v>22</v>
      </c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 t="e">
        <f t="shared" si="4"/>
        <v>#NUM!</v>
      </c>
      <c r="R25" s="94" t="e">
        <f t="shared" si="5"/>
        <v>#NUM!</v>
      </c>
      <c r="S25" s="94" t="e">
        <f t="shared" si="6"/>
        <v>#NUM!</v>
      </c>
      <c r="T25" s="94"/>
      <c r="U25" s="95" t="e">
        <f t="shared" si="7"/>
        <v>#NUM!</v>
      </c>
      <c r="V25" s="17"/>
      <c r="W25" s="1"/>
    </row>
    <row r="26" spans="1:23" ht="25.5" x14ac:dyDescent="0.2">
      <c r="A26" s="107">
        <v>4</v>
      </c>
      <c r="B26" s="101"/>
      <c r="C26" s="102"/>
      <c r="D26" s="103" t="s">
        <v>21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e">
        <f t="shared" si="4"/>
        <v>#NUM!</v>
      </c>
      <c r="R26" s="12" t="e">
        <f t="shared" si="5"/>
        <v>#NUM!</v>
      </c>
      <c r="S26" s="12" t="e">
        <f t="shared" si="6"/>
        <v>#NUM!</v>
      </c>
      <c r="T26" s="12"/>
      <c r="U26" s="104" t="e">
        <f t="shared" si="7"/>
        <v>#NUM!</v>
      </c>
      <c r="V26" s="17"/>
      <c r="W26" s="1"/>
    </row>
    <row r="27" spans="1:23" ht="26.25" thickBot="1" x14ac:dyDescent="0.25">
      <c r="A27" s="106"/>
      <c r="B27" s="67">
        <f>B26</f>
        <v>0</v>
      </c>
      <c r="C27" s="86">
        <f>C26</f>
        <v>0</v>
      </c>
      <c r="D27" s="62" t="s">
        <v>22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 t="e">
        <f t="shared" si="4"/>
        <v>#NUM!</v>
      </c>
      <c r="R27" s="94" t="e">
        <f t="shared" si="5"/>
        <v>#NUM!</v>
      </c>
      <c r="S27" s="94" t="e">
        <f t="shared" si="6"/>
        <v>#NUM!</v>
      </c>
      <c r="T27" s="94"/>
      <c r="U27" s="95" t="e">
        <f t="shared" si="7"/>
        <v>#NUM!</v>
      </c>
      <c r="V27" s="17"/>
      <c r="W27" s="1"/>
    </row>
    <row r="28" spans="1:23" x14ac:dyDescent="0.2">
      <c r="A28" s="54"/>
      <c r="B28" s="46"/>
      <c r="C28" s="46"/>
      <c r="D28" s="1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7"/>
      <c r="W28" s="1"/>
    </row>
    <row r="29" spans="1:23" x14ac:dyDescent="0.25">
      <c r="B29" s="6" t="s">
        <v>62</v>
      </c>
      <c r="E29" s="7"/>
      <c r="F29" s="7"/>
      <c r="G29" s="8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3" ht="13.5" thickBot="1" x14ac:dyDescent="0.3">
      <c r="D30" s="9"/>
      <c r="E30" s="7"/>
      <c r="F30" s="7"/>
      <c r="G30" s="8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3" s="11" customFormat="1" ht="13.5" thickBot="1" x14ac:dyDescent="0.25">
      <c r="A31" s="84"/>
      <c r="B31" s="63" t="s">
        <v>58</v>
      </c>
      <c r="C31" s="63" t="s">
        <v>1</v>
      </c>
      <c r="D31" s="64"/>
      <c r="E31" s="64" t="s">
        <v>36</v>
      </c>
      <c r="F31" s="64" t="s">
        <v>36</v>
      </c>
      <c r="G31" s="64" t="s">
        <v>36</v>
      </c>
      <c r="H31" s="64" t="s">
        <v>36</v>
      </c>
      <c r="I31" s="64" t="s">
        <v>89</v>
      </c>
      <c r="J31" s="64" t="s">
        <v>90</v>
      </c>
      <c r="K31" s="64" t="s">
        <v>89</v>
      </c>
      <c r="L31" s="64" t="s">
        <v>90</v>
      </c>
      <c r="M31" s="64" t="s">
        <v>89</v>
      </c>
      <c r="N31" s="64" t="s">
        <v>90</v>
      </c>
      <c r="O31" s="64" t="s">
        <v>89</v>
      </c>
      <c r="P31" s="64" t="s">
        <v>90</v>
      </c>
      <c r="Q31" s="64" t="s">
        <v>37</v>
      </c>
      <c r="R31" s="64" t="s">
        <v>92</v>
      </c>
      <c r="S31" s="64" t="s">
        <v>91</v>
      </c>
      <c r="T31" s="64" t="s">
        <v>4</v>
      </c>
      <c r="U31" s="65" t="s">
        <v>5</v>
      </c>
      <c r="V31" s="17"/>
      <c r="W31" s="18"/>
    </row>
    <row r="32" spans="1:23" ht="25.5" x14ac:dyDescent="0.2">
      <c r="A32" s="105">
        <v>1</v>
      </c>
      <c r="B32" s="66"/>
      <c r="C32" s="85"/>
      <c r="D32" s="59" t="s">
        <v>21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 t="e">
        <f>TRUNC(MEDIAN(E32:H32),3)</f>
        <v>#NUM!</v>
      </c>
      <c r="R32" s="60" t="e">
        <f>TRUNC(MEDIAN(I32,K32,M32,O32),3)</f>
        <v>#NUM!</v>
      </c>
      <c r="S32" s="60" t="e">
        <f>TRUNC(MEDIAN(J32,L32,N32,P32),3)</f>
        <v>#NUM!</v>
      </c>
      <c r="T32" s="60"/>
      <c r="U32" s="61" t="e">
        <f>TRUNC((Q32+(10-(R32+S32))-T32),3)</f>
        <v>#NUM!</v>
      </c>
      <c r="V32" s="17"/>
      <c r="W32" s="1"/>
    </row>
    <row r="33" spans="1:23" ht="26.25" thickBot="1" x14ac:dyDescent="0.25">
      <c r="A33" s="106"/>
      <c r="B33" s="67">
        <f>B32</f>
        <v>0</v>
      </c>
      <c r="C33" s="86">
        <f>C32</f>
        <v>0</v>
      </c>
      <c r="D33" s="62" t="s">
        <v>22</v>
      </c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 t="e">
        <f t="shared" ref="Q33:Q39" si="8">TRUNC(MEDIAN(E33:H33),3)</f>
        <v>#NUM!</v>
      </c>
      <c r="R33" s="94" t="e">
        <f t="shared" ref="R33:R39" si="9">TRUNC(MEDIAN(I33,K33,M33,O33),3)</f>
        <v>#NUM!</v>
      </c>
      <c r="S33" s="94" t="e">
        <f t="shared" ref="S33:S39" si="10">TRUNC(MEDIAN(J33,L33,N33,P33),3)</f>
        <v>#NUM!</v>
      </c>
      <c r="T33" s="94"/>
      <c r="U33" s="95" t="e">
        <f t="shared" ref="U33:U39" si="11">TRUNC((Q33+(10-(R33+S33))-T33),3)</f>
        <v>#NUM!</v>
      </c>
      <c r="V33" s="17"/>
      <c r="W33" s="1"/>
    </row>
    <row r="34" spans="1:23" ht="25.5" x14ac:dyDescent="0.2">
      <c r="A34" s="107">
        <v>2</v>
      </c>
      <c r="B34" s="101"/>
      <c r="C34" s="102"/>
      <c r="D34" s="103" t="s">
        <v>21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 t="e">
        <f t="shared" si="8"/>
        <v>#NUM!</v>
      </c>
      <c r="R34" s="12" t="e">
        <f t="shared" si="9"/>
        <v>#NUM!</v>
      </c>
      <c r="S34" s="12" t="e">
        <f t="shared" si="10"/>
        <v>#NUM!</v>
      </c>
      <c r="T34" s="12"/>
      <c r="U34" s="104" t="e">
        <f t="shared" si="11"/>
        <v>#NUM!</v>
      </c>
      <c r="V34" s="17"/>
      <c r="W34" s="1"/>
    </row>
    <row r="35" spans="1:23" ht="26.25" thickBot="1" x14ac:dyDescent="0.25">
      <c r="A35" s="108"/>
      <c r="B35" s="96">
        <f>B34</f>
        <v>0</v>
      </c>
      <c r="C35" s="97">
        <f>C34</f>
        <v>0</v>
      </c>
      <c r="D35" s="98" t="s">
        <v>22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 t="e">
        <f t="shared" si="8"/>
        <v>#NUM!</v>
      </c>
      <c r="R35" s="99" t="e">
        <f t="shared" si="9"/>
        <v>#NUM!</v>
      </c>
      <c r="S35" s="99" t="e">
        <f t="shared" si="10"/>
        <v>#NUM!</v>
      </c>
      <c r="T35" s="99"/>
      <c r="U35" s="100" t="e">
        <f t="shared" si="11"/>
        <v>#NUM!</v>
      </c>
      <c r="V35" s="17"/>
      <c r="W35" s="18"/>
    </row>
    <row r="36" spans="1:23" ht="25.5" x14ac:dyDescent="0.2">
      <c r="A36" s="105">
        <v>3</v>
      </c>
      <c r="B36" s="66"/>
      <c r="C36" s="85"/>
      <c r="D36" s="59" t="s">
        <v>21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 t="e">
        <f t="shared" si="8"/>
        <v>#NUM!</v>
      </c>
      <c r="R36" s="60" t="e">
        <f t="shared" si="9"/>
        <v>#NUM!</v>
      </c>
      <c r="S36" s="60" t="e">
        <f t="shared" si="10"/>
        <v>#NUM!</v>
      </c>
      <c r="T36" s="60"/>
      <c r="U36" s="61" t="e">
        <f t="shared" si="11"/>
        <v>#NUM!</v>
      </c>
      <c r="V36" s="17"/>
      <c r="W36" s="18"/>
    </row>
    <row r="37" spans="1:23" ht="26.25" thickBot="1" x14ac:dyDescent="0.25">
      <c r="A37" s="106"/>
      <c r="B37" s="67">
        <f>B36</f>
        <v>0</v>
      </c>
      <c r="C37" s="86">
        <f>C36</f>
        <v>0</v>
      </c>
      <c r="D37" s="62" t="s">
        <v>22</v>
      </c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 t="e">
        <f t="shared" si="8"/>
        <v>#NUM!</v>
      </c>
      <c r="R37" s="94" t="e">
        <f t="shared" si="9"/>
        <v>#NUM!</v>
      </c>
      <c r="S37" s="94" t="e">
        <f t="shared" si="10"/>
        <v>#NUM!</v>
      </c>
      <c r="T37" s="94"/>
      <c r="U37" s="95" t="e">
        <f t="shared" si="11"/>
        <v>#NUM!</v>
      </c>
      <c r="V37" s="17"/>
      <c r="W37" s="18"/>
    </row>
    <row r="38" spans="1:23" ht="25.5" x14ac:dyDescent="0.2">
      <c r="A38" s="107">
        <v>4</v>
      </c>
      <c r="B38" s="101"/>
      <c r="C38" s="102"/>
      <c r="D38" s="103" t="s">
        <v>21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 t="e">
        <f t="shared" si="8"/>
        <v>#NUM!</v>
      </c>
      <c r="R38" s="12" t="e">
        <f t="shared" si="9"/>
        <v>#NUM!</v>
      </c>
      <c r="S38" s="12" t="e">
        <f t="shared" si="10"/>
        <v>#NUM!</v>
      </c>
      <c r="T38" s="12"/>
      <c r="U38" s="104" t="e">
        <f t="shared" si="11"/>
        <v>#NUM!</v>
      </c>
      <c r="V38" s="17"/>
      <c r="W38" s="18"/>
    </row>
    <row r="39" spans="1:23" ht="26.25" thickBot="1" x14ac:dyDescent="0.25">
      <c r="A39" s="106"/>
      <c r="B39" s="67">
        <f>B38</f>
        <v>0</v>
      </c>
      <c r="C39" s="86">
        <f>C38</f>
        <v>0</v>
      </c>
      <c r="D39" s="62" t="s">
        <v>22</v>
      </c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 t="e">
        <f t="shared" si="8"/>
        <v>#NUM!</v>
      </c>
      <c r="R39" s="94" t="e">
        <f t="shared" si="9"/>
        <v>#NUM!</v>
      </c>
      <c r="S39" s="94" t="e">
        <f t="shared" si="10"/>
        <v>#NUM!</v>
      </c>
      <c r="T39" s="94"/>
      <c r="U39" s="95" t="e">
        <f t="shared" si="11"/>
        <v>#NUM!</v>
      </c>
      <c r="V39" s="17"/>
      <c r="W39" s="18"/>
    </row>
    <row r="41" spans="1:23" x14ac:dyDescent="0.25">
      <c r="B41" s="6" t="s">
        <v>23</v>
      </c>
      <c r="E41" s="7"/>
      <c r="F41" s="7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</row>
    <row r="42" spans="1:23" ht="13.5" thickBot="1" x14ac:dyDescent="0.3">
      <c r="D42" s="9"/>
      <c r="E42" s="7"/>
      <c r="F42" s="7"/>
      <c r="G42" s="8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</row>
    <row r="43" spans="1:23" s="11" customFormat="1" ht="13.5" thickBot="1" x14ac:dyDescent="0.25">
      <c r="A43" s="90"/>
      <c r="B43" s="91" t="s">
        <v>58</v>
      </c>
      <c r="C43" s="91" t="s">
        <v>1</v>
      </c>
      <c r="D43" s="92"/>
      <c r="E43" s="92" t="s">
        <v>36</v>
      </c>
      <c r="F43" s="92" t="s">
        <v>36</v>
      </c>
      <c r="G43" s="92" t="s">
        <v>36</v>
      </c>
      <c r="H43" s="92" t="s">
        <v>36</v>
      </c>
      <c r="I43" s="92" t="s">
        <v>89</v>
      </c>
      <c r="J43" s="92" t="s">
        <v>90</v>
      </c>
      <c r="K43" s="92" t="s">
        <v>89</v>
      </c>
      <c r="L43" s="92" t="s">
        <v>90</v>
      </c>
      <c r="M43" s="92" t="s">
        <v>89</v>
      </c>
      <c r="N43" s="92" t="s">
        <v>90</v>
      </c>
      <c r="O43" s="92" t="s">
        <v>89</v>
      </c>
      <c r="P43" s="92" t="s">
        <v>90</v>
      </c>
      <c r="Q43" s="92" t="s">
        <v>37</v>
      </c>
      <c r="R43" s="92" t="s">
        <v>92</v>
      </c>
      <c r="S43" s="92" t="s">
        <v>91</v>
      </c>
      <c r="T43" s="92" t="s">
        <v>4</v>
      </c>
      <c r="U43" s="93" t="s">
        <v>5</v>
      </c>
      <c r="V43" s="17"/>
      <c r="W43" s="18"/>
    </row>
    <row r="44" spans="1:23" ht="25.5" x14ac:dyDescent="0.2">
      <c r="A44" s="105">
        <v>1</v>
      </c>
      <c r="B44" s="66"/>
      <c r="C44" s="85"/>
      <c r="D44" s="59" t="s">
        <v>21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 t="e">
        <f>TRUNC(MEDIAN(E44:H44),3)</f>
        <v>#NUM!</v>
      </c>
      <c r="R44" s="60" t="e">
        <f>TRUNC(MEDIAN(I44,K44,M44,O44),3)</f>
        <v>#NUM!</v>
      </c>
      <c r="S44" s="60" t="e">
        <f>TRUNC(MEDIAN(J44,L44,N44,P44),3)</f>
        <v>#NUM!</v>
      </c>
      <c r="T44" s="60"/>
      <c r="U44" s="61" t="e">
        <f>TRUNC((Q44+(10-(R44+S44))-T44),3)</f>
        <v>#NUM!</v>
      </c>
      <c r="V44" s="17"/>
      <c r="W44" s="1"/>
    </row>
    <row r="45" spans="1:23" ht="26.25" thickBot="1" x14ac:dyDescent="0.25">
      <c r="A45" s="106"/>
      <c r="B45" s="67">
        <f>B44</f>
        <v>0</v>
      </c>
      <c r="C45" s="86">
        <f>C44</f>
        <v>0</v>
      </c>
      <c r="D45" s="62" t="s">
        <v>22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 t="e">
        <f t="shared" ref="Q45:Q51" si="12">TRUNC(MEDIAN(E45:H45),3)</f>
        <v>#NUM!</v>
      </c>
      <c r="R45" s="94" t="e">
        <f t="shared" ref="R45:R51" si="13">TRUNC(MEDIAN(I45,K45,M45,O45),3)</f>
        <v>#NUM!</v>
      </c>
      <c r="S45" s="94" t="e">
        <f t="shared" ref="S45:S51" si="14">TRUNC(MEDIAN(J45,L45,N45,P45),3)</f>
        <v>#NUM!</v>
      </c>
      <c r="T45" s="94"/>
      <c r="U45" s="95" t="e">
        <f t="shared" ref="U45:U51" si="15">TRUNC((Q45+(10-(R45+S45))-T45),3)</f>
        <v>#NUM!</v>
      </c>
      <c r="V45" s="17"/>
      <c r="W45" s="1"/>
    </row>
    <row r="46" spans="1:23" ht="25.5" x14ac:dyDescent="0.2">
      <c r="A46" s="107">
        <v>2</v>
      </c>
      <c r="B46" s="101"/>
      <c r="C46" s="102"/>
      <c r="D46" s="103" t="s">
        <v>21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 t="e">
        <f t="shared" si="12"/>
        <v>#NUM!</v>
      </c>
      <c r="R46" s="12" t="e">
        <f t="shared" si="13"/>
        <v>#NUM!</v>
      </c>
      <c r="S46" s="12" t="e">
        <f t="shared" si="14"/>
        <v>#NUM!</v>
      </c>
      <c r="T46" s="12"/>
      <c r="U46" s="104" t="e">
        <f t="shared" si="15"/>
        <v>#NUM!</v>
      </c>
      <c r="V46" s="17"/>
      <c r="W46" s="1"/>
    </row>
    <row r="47" spans="1:23" ht="26.25" thickBot="1" x14ac:dyDescent="0.25">
      <c r="A47" s="108"/>
      <c r="B47" s="96">
        <f>B46</f>
        <v>0</v>
      </c>
      <c r="C47" s="97">
        <f>C46</f>
        <v>0</v>
      </c>
      <c r="D47" s="98" t="s">
        <v>22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 t="e">
        <f t="shared" si="12"/>
        <v>#NUM!</v>
      </c>
      <c r="R47" s="99" t="e">
        <f t="shared" si="13"/>
        <v>#NUM!</v>
      </c>
      <c r="S47" s="99" t="e">
        <f t="shared" si="14"/>
        <v>#NUM!</v>
      </c>
      <c r="T47" s="99"/>
      <c r="U47" s="100" t="e">
        <f t="shared" si="15"/>
        <v>#NUM!</v>
      </c>
      <c r="V47" s="17"/>
      <c r="W47" s="18"/>
    </row>
    <row r="48" spans="1:23" ht="25.5" x14ac:dyDescent="0.2">
      <c r="A48" s="105">
        <v>3</v>
      </c>
      <c r="B48" s="66"/>
      <c r="C48" s="85"/>
      <c r="D48" s="59" t="s">
        <v>21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 t="e">
        <f t="shared" si="12"/>
        <v>#NUM!</v>
      </c>
      <c r="R48" s="60" t="e">
        <f t="shared" si="13"/>
        <v>#NUM!</v>
      </c>
      <c r="S48" s="60" t="e">
        <f t="shared" si="14"/>
        <v>#NUM!</v>
      </c>
      <c r="T48" s="60"/>
      <c r="U48" s="61" t="e">
        <f t="shared" si="15"/>
        <v>#NUM!</v>
      </c>
      <c r="V48" s="17"/>
      <c r="W48" s="18"/>
    </row>
    <row r="49" spans="1:23" ht="26.25" thickBot="1" x14ac:dyDescent="0.25">
      <c r="A49" s="106"/>
      <c r="B49" s="67">
        <f>B48</f>
        <v>0</v>
      </c>
      <c r="C49" s="86">
        <f>C48</f>
        <v>0</v>
      </c>
      <c r="D49" s="62" t="s">
        <v>22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 t="e">
        <f t="shared" si="12"/>
        <v>#NUM!</v>
      </c>
      <c r="R49" s="94" t="e">
        <f t="shared" si="13"/>
        <v>#NUM!</v>
      </c>
      <c r="S49" s="94" t="e">
        <f t="shared" si="14"/>
        <v>#NUM!</v>
      </c>
      <c r="T49" s="94"/>
      <c r="U49" s="95" t="e">
        <f t="shared" si="15"/>
        <v>#NUM!</v>
      </c>
      <c r="V49" s="17"/>
      <c r="W49" s="18"/>
    </row>
    <row r="50" spans="1:23" ht="25.5" x14ac:dyDescent="0.2">
      <c r="A50" s="107">
        <v>4</v>
      </c>
      <c r="B50" s="101"/>
      <c r="C50" s="102"/>
      <c r="D50" s="103" t="s">
        <v>21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 t="e">
        <f t="shared" si="12"/>
        <v>#NUM!</v>
      </c>
      <c r="R50" s="12" t="e">
        <f t="shared" si="13"/>
        <v>#NUM!</v>
      </c>
      <c r="S50" s="12" t="e">
        <f t="shared" si="14"/>
        <v>#NUM!</v>
      </c>
      <c r="T50" s="12"/>
      <c r="U50" s="104" t="e">
        <f t="shared" si="15"/>
        <v>#NUM!</v>
      </c>
      <c r="V50" s="17"/>
      <c r="W50" s="18"/>
    </row>
    <row r="51" spans="1:23" ht="26.25" thickBot="1" x14ac:dyDescent="0.25">
      <c r="A51" s="108"/>
      <c r="B51" s="96">
        <f>B50</f>
        <v>0</v>
      </c>
      <c r="C51" s="97">
        <f>C50</f>
        <v>0</v>
      </c>
      <c r="D51" s="98" t="s">
        <v>22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 t="e">
        <f t="shared" si="12"/>
        <v>#NUM!</v>
      </c>
      <c r="R51" s="99" t="e">
        <f t="shared" si="13"/>
        <v>#NUM!</v>
      </c>
      <c r="S51" s="99" t="e">
        <f t="shared" si="14"/>
        <v>#NUM!</v>
      </c>
      <c r="T51" s="99"/>
      <c r="U51" s="100" t="e">
        <f t="shared" si="15"/>
        <v>#NUM!</v>
      </c>
      <c r="V51" s="17"/>
      <c r="W51" s="18"/>
    </row>
    <row r="52" spans="1:23" ht="25.5" x14ac:dyDescent="0.2">
      <c r="A52" s="105">
        <v>5</v>
      </c>
      <c r="B52" s="66"/>
      <c r="C52" s="85"/>
      <c r="D52" s="59" t="s">
        <v>21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 t="e">
        <f t="shared" ref="Q52:Q59" si="16">TRUNC(MEDIAN(E52:H52),3)</f>
        <v>#NUM!</v>
      </c>
      <c r="R52" s="60" t="e">
        <f t="shared" ref="R52:R58" si="17">TRUNC(MEDIAN(I52,K52,M52,O52),3)</f>
        <v>#NUM!</v>
      </c>
      <c r="S52" s="60" t="e">
        <f t="shared" ref="S52:S59" si="18">TRUNC(MEDIAN(J52,L52,N52,P52),3)</f>
        <v>#NUM!</v>
      </c>
      <c r="T52" s="60"/>
      <c r="U52" s="61" t="e">
        <f t="shared" ref="U52:U59" si="19">TRUNC((Q52+(10-(R52+S52))-T52),3)</f>
        <v>#NUM!</v>
      </c>
      <c r="V52" s="17"/>
      <c r="W52" s="18"/>
    </row>
    <row r="53" spans="1:23" ht="26.25" thickBot="1" x14ac:dyDescent="0.25">
      <c r="A53" s="106"/>
      <c r="B53" s="67">
        <f>B52</f>
        <v>0</v>
      </c>
      <c r="C53" s="86">
        <f>C52</f>
        <v>0</v>
      </c>
      <c r="D53" s="62" t="s">
        <v>22</v>
      </c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 t="e">
        <f t="shared" si="16"/>
        <v>#NUM!</v>
      </c>
      <c r="R53" s="94" t="e">
        <f t="shared" si="17"/>
        <v>#NUM!</v>
      </c>
      <c r="S53" s="94" t="e">
        <f t="shared" si="18"/>
        <v>#NUM!</v>
      </c>
      <c r="T53" s="94"/>
      <c r="U53" s="95" t="e">
        <f t="shared" si="19"/>
        <v>#NUM!</v>
      </c>
      <c r="V53" s="17"/>
      <c r="W53" s="18"/>
    </row>
    <row r="54" spans="1:23" ht="25.5" x14ac:dyDescent="0.2">
      <c r="A54" s="107">
        <v>6</v>
      </c>
      <c r="B54" s="101"/>
      <c r="C54" s="102"/>
      <c r="D54" s="103" t="s">
        <v>21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 t="e">
        <f t="shared" si="16"/>
        <v>#NUM!</v>
      </c>
      <c r="R54" s="12" t="e">
        <f t="shared" si="17"/>
        <v>#NUM!</v>
      </c>
      <c r="S54" s="12" t="e">
        <f t="shared" si="18"/>
        <v>#NUM!</v>
      </c>
      <c r="T54" s="12"/>
      <c r="U54" s="104" t="e">
        <f t="shared" si="19"/>
        <v>#NUM!</v>
      </c>
      <c r="V54" s="17"/>
      <c r="W54" s="18"/>
    </row>
    <row r="55" spans="1:23" ht="26.25" thickBot="1" x14ac:dyDescent="0.25">
      <c r="A55" s="108"/>
      <c r="B55" s="96">
        <f>B54</f>
        <v>0</v>
      </c>
      <c r="C55" s="97">
        <f>C54</f>
        <v>0</v>
      </c>
      <c r="D55" s="98" t="s">
        <v>22</v>
      </c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 t="e">
        <f t="shared" si="16"/>
        <v>#NUM!</v>
      </c>
      <c r="R55" s="99" t="e">
        <f t="shared" si="17"/>
        <v>#NUM!</v>
      </c>
      <c r="S55" s="99" t="e">
        <f t="shared" si="18"/>
        <v>#NUM!</v>
      </c>
      <c r="T55" s="99"/>
      <c r="U55" s="100" t="e">
        <f t="shared" si="19"/>
        <v>#NUM!</v>
      </c>
      <c r="V55" s="17"/>
      <c r="W55" s="18"/>
    </row>
    <row r="56" spans="1:23" ht="25.5" x14ac:dyDescent="0.2">
      <c r="A56" s="105">
        <v>7</v>
      </c>
      <c r="B56" s="66"/>
      <c r="C56" s="85"/>
      <c r="D56" s="59" t="s">
        <v>21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 t="e">
        <f t="shared" si="16"/>
        <v>#NUM!</v>
      </c>
      <c r="R56" s="60" t="e">
        <f t="shared" si="17"/>
        <v>#NUM!</v>
      </c>
      <c r="S56" s="60" t="e">
        <f t="shared" si="18"/>
        <v>#NUM!</v>
      </c>
      <c r="T56" s="60"/>
      <c r="U56" s="61" t="e">
        <f t="shared" si="19"/>
        <v>#NUM!</v>
      </c>
      <c r="V56" s="17"/>
      <c r="W56" s="18"/>
    </row>
    <row r="57" spans="1:23" ht="26.25" thickBot="1" x14ac:dyDescent="0.25">
      <c r="A57" s="106"/>
      <c r="B57" s="67">
        <f>B56</f>
        <v>0</v>
      </c>
      <c r="C57" s="86">
        <f>C56</f>
        <v>0</v>
      </c>
      <c r="D57" s="62" t="s">
        <v>22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 t="e">
        <f t="shared" si="16"/>
        <v>#NUM!</v>
      </c>
      <c r="R57" s="94" t="e">
        <f t="shared" si="17"/>
        <v>#NUM!</v>
      </c>
      <c r="S57" s="94" t="e">
        <f t="shared" si="18"/>
        <v>#NUM!</v>
      </c>
      <c r="T57" s="94"/>
      <c r="U57" s="95" t="e">
        <f t="shared" si="19"/>
        <v>#NUM!</v>
      </c>
      <c r="V57" s="17"/>
      <c r="W57" s="18"/>
    </row>
    <row r="58" spans="1:23" ht="25.5" x14ac:dyDescent="0.2">
      <c r="A58" s="107">
        <v>8</v>
      </c>
      <c r="B58" s="101"/>
      <c r="C58" s="102"/>
      <c r="D58" s="103" t="s">
        <v>21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 t="e">
        <f t="shared" si="16"/>
        <v>#NUM!</v>
      </c>
      <c r="R58" s="12" t="e">
        <f t="shared" si="17"/>
        <v>#NUM!</v>
      </c>
      <c r="S58" s="12" t="e">
        <f t="shared" si="18"/>
        <v>#NUM!</v>
      </c>
      <c r="T58" s="12"/>
      <c r="U58" s="104" t="e">
        <f t="shared" si="19"/>
        <v>#NUM!</v>
      </c>
      <c r="V58" s="17"/>
      <c r="W58" s="1"/>
    </row>
    <row r="59" spans="1:23" ht="26.25" thickBot="1" x14ac:dyDescent="0.25">
      <c r="A59" s="106"/>
      <c r="B59" s="67">
        <f>B58</f>
        <v>0</v>
      </c>
      <c r="C59" s="86">
        <f>C58</f>
        <v>0</v>
      </c>
      <c r="D59" s="62" t="s">
        <v>22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 t="e">
        <f t="shared" si="16"/>
        <v>#NUM!</v>
      </c>
      <c r="R59" s="94" t="e">
        <f>TRUNC(MEDIAN(I59,K59,M59,O59),3)</f>
        <v>#NUM!</v>
      </c>
      <c r="S59" s="94" t="e">
        <f t="shared" si="18"/>
        <v>#NUM!</v>
      </c>
      <c r="T59" s="94"/>
      <c r="U59" s="95" t="e">
        <f t="shared" si="19"/>
        <v>#NUM!</v>
      </c>
      <c r="V59" s="17"/>
      <c r="W59" s="18" t="s">
        <v>63</v>
      </c>
    </row>
    <row r="61" spans="1:23" x14ac:dyDescent="0.25">
      <c r="B61" s="6" t="s">
        <v>24</v>
      </c>
      <c r="E61" s="7"/>
      <c r="F61" s="7"/>
      <c r="G61" s="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1:23" ht="13.5" thickBot="1" x14ac:dyDescent="0.3">
      <c r="D62" s="9"/>
      <c r="E62" s="7"/>
      <c r="F62" s="7"/>
      <c r="G62" s="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1:23" s="11" customFormat="1" ht="13.5" thickBot="1" x14ac:dyDescent="0.25">
      <c r="A63" s="84"/>
      <c r="B63" s="63" t="s">
        <v>58</v>
      </c>
      <c r="C63" s="63" t="s">
        <v>1</v>
      </c>
      <c r="D63" s="64"/>
      <c r="E63" s="64" t="s">
        <v>36</v>
      </c>
      <c r="F63" s="64" t="s">
        <v>36</v>
      </c>
      <c r="G63" s="64" t="s">
        <v>36</v>
      </c>
      <c r="H63" s="64" t="s">
        <v>36</v>
      </c>
      <c r="I63" s="64" t="s">
        <v>89</v>
      </c>
      <c r="J63" s="64" t="s">
        <v>90</v>
      </c>
      <c r="K63" s="64" t="s">
        <v>89</v>
      </c>
      <c r="L63" s="64" t="s">
        <v>90</v>
      </c>
      <c r="M63" s="64" t="s">
        <v>89</v>
      </c>
      <c r="N63" s="64" t="s">
        <v>90</v>
      </c>
      <c r="O63" s="64" t="s">
        <v>89</v>
      </c>
      <c r="P63" s="64" t="s">
        <v>90</v>
      </c>
      <c r="Q63" s="64" t="s">
        <v>37</v>
      </c>
      <c r="R63" s="64" t="s">
        <v>92</v>
      </c>
      <c r="S63" s="64" t="s">
        <v>91</v>
      </c>
      <c r="T63" s="64" t="s">
        <v>4</v>
      </c>
      <c r="U63" s="65" t="s">
        <v>5</v>
      </c>
      <c r="V63" s="17"/>
      <c r="W63" s="18"/>
    </row>
    <row r="64" spans="1:23" ht="25.5" x14ac:dyDescent="0.2">
      <c r="A64" s="105">
        <v>1</v>
      </c>
      <c r="B64" s="66"/>
      <c r="C64" s="85"/>
      <c r="D64" s="59" t="s">
        <v>21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 t="e">
        <f>TRUNC(MEDIAN(E64:H64),3)</f>
        <v>#NUM!</v>
      </c>
      <c r="R64" s="60" t="e">
        <f>TRUNC(MEDIAN(I64,K64,M64,O64),3)</f>
        <v>#NUM!</v>
      </c>
      <c r="S64" s="60" t="e">
        <f>TRUNC(MEDIAN(J64,L64,N64,P64),3)</f>
        <v>#NUM!</v>
      </c>
      <c r="T64" s="60"/>
      <c r="U64" s="61" t="e">
        <f>TRUNC((Q64+(10-(R64+S64))-T64),3)</f>
        <v>#NUM!</v>
      </c>
      <c r="V64" s="17"/>
      <c r="W64" s="18"/>
    </row>
    <row r="65" spans="1:23" ht="26.25" thickBot="1" x14ac:dyDescent="0.25">
      <c r="A65" s="106"/>
      <c r="B65" s="67">
        <f>B64</f>
        <v>0</v>
      </c>
      <c r="C65" s="86">
        <f>C64</f>
        <v>0</v>
      </c>
      <c r="D65" s="62" t="s">
        <v>22</v>
      </c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 t="e">
        <f t="shared" ref="Q65:Q79" si="20">TRUNC(MEDIAN(E65:H65),3)</f>
        <v>#NUM!</v>
      </c>
      <c r="R65" s="94" t="e">
        <f t="shared" ref="R65:R78" si="21">TRUNC(MEDIAN(I65,K65,M65,O65),3)</f>
        <v>#NUM!</v>
      </c>
      <c r="S65" s="94" t="e">
        <f t="shared" ref="S65:S79" si="22">TRUNC(MEDIAN(J65,L65,N65,P65),3)</f>
        <v>#NUM!</v>
      </c>
      <c r="T65" s="94"/>
      <c r="U65" s="95" t="e">
        <f t="shared" ref="U65:U79" si="23">TRUNC((Q65+(10-(R65+S65))-T65),3)</f>
        <v>#NUM!</v>
      </c>
      <c r="V65" s="17"/>
      <c r="W65" s="18"/>
    </row>
    <row r="66" spans="1:23" ht="25.5" x14ac:dyDescent="0.2">
      <c r="A66" s="107">
        <v>2</v>
      </c>
      <c r="B66" s="101"/>
      <c r="C66" s="102"/>
      <c r="D66" s="103" t="s">
        <v>21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 t="e">
        <f t="shared" si="20"/>
        <v>#NUM!</v>
      </c>
      <c r="R66" s="12" t="e">
        <f t="shared" si="21"/>
        <v>#NUM!</v>
      </c>
      <c r="S66" s="12" t="e">
        <f t="shared" si="22"/>
        <v>#NUM!</v>
      </c>
      <c r="T66" s="12"/>
      <c r="U66" s="104" t="e">
        <f t="shared" si="23"/>
        <v>#NUM!</v>
      </c>
      <c r="V66" s="17"/>
      <c r="W66" s="1"/>
    </row>
    <row r="67" spans="1:23" ht="26.25" thickBot="1" x14ac:dyDescent="0.25">
      <c r="A67" s="108"/>
      <c r="B67" s="96">
        <f>B66</f>
        <v>0</v>
      </c>
      <c r="C67" s="97">
        <f>C66</f>
        <v>0</v>
      </c>
      <c r="D67" s="98" t="s">
        <v>22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 t="e">
        <f t="shared" si="20"/>
        <v>#NUM!</v>
      </c>
      <c r="R67" s="99" t="e">
        <f t="shared" si="21"/>
        <v>#NUM!</v>
      </c>
      <c r="S67" s="99" t="e">
        <f t="shared" si="22"/>
        <v>#NUM!</v>
      </c>
      <c r="T67" s="99"/>
      <c r="U67" s="100" t="e">
        <f t="shared" si="23"/>
        <v>#NUM!</v>
      </c>
      <c r="V67" s="17"/>
      <c r="W67" s="18" t="s">
        <v>63</v>
      </c>
    </row>
    <row r="68" spans="1:23" ht="25.5" x14ac:dyDescent="0.2">
      <c r="A68" s="105">
        <v>3</v>
      </c>
      <c r="B68" s="66"/>
      <c r="C68" s="85"/>
      <c r="D68" s="59" t="s">
        <v>21</v>
      </c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 t="e">
        <f t="shared" si="20"/>
        <v>#NUM!</v>
      </c>
      <c r="R68" s="60" t="e">
        <f t="shared" si="21"/>
        <v>#NUM!</v>
      </c>
      <c r="S68" s="60" t="e">
        <f t="shared" si="22"/>
        <v>#NUM!</v>
      </c>
      <c r="T68" s="60"/>
      <c r="U68" s="61" t="e">
        <f t="shared" si="23"/>
        <v>#NUM!</v>
      </c>
      <c r="V68" s="17"/>
      <c r="W68" s="18"/>
    </row>
    <row r="69" spans="1:23" ht="26.25" thickBot="1" x14ac:dyDescent="0.25">
      <c r="A69" s="106"/>
      <c r="B69" s="67">
        <f>B68</f>
        <v>0</v>
      </c>
      <c r="C69" s="86">
        <f>C68</f>
        <v>0</v>
      </c>
      <c r="D69" s="62" t="s">
        <v>22</v>
      </c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 t="e">
        <f t="shared" si="20"/>
        <v>#NUM!</v>
      </c>
      <c r="R69" s="94" t="e">
        <f t="shared" si="21"/>
        <v>#NUM!</v>
      </c>
      <c r="S69" s="94" t="e">
        <f t="shared" si="22"/>
        <v>#NUM!</v>
      </c>
      <c r="T69" s="94"/>
      <c r="U69" s="95" t="e">
        <f t="shared" si="23"/>
        <v>#NUM!</v>
      </c>
      <c r="V69" s="17"/>
      <c r="W69" s="18"/>
    </row>
    <row r="70" spans="1:23" ht="25.5" x14ac:dyDescent="0.2">
      <c r="A70" s="107">
        <v>4</v>
      </c>
      <c r="B70" s="101"/>
      <c r="C70" s="102"/>
      <c r="D70" s="103" t="s">
        <v>21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 t="e">
        <f t="shared" si="20"/>
        <v>#NUM!</v>
      </c>
      <c r="R70" s="12" t="e">
        <f t="shared" si="21"/>
        <v>#NUM!</v>
      </c>
      <c r="S70" s="12" t="e">
        <f t="shared" si="22"/>
        <v>#NUM!</v>
      </c>
      <c r="T70" s="12"/>
      <c r="U70" s="104" t="e">
        <f t="shared" si="23"/>
        <v>#NUM!</v>
      </c>
      <c r="V70" s="17"/>
      <c r="W70" s="1"/>
    </row>
    <row r="71" spans="1:23" ht="26.25" thickBot="1" x14ac:dyDescent="0.25">
      <c r="A71" s="108"/>
      <c r="B71" s="96">
        <f>B70</f>
        <v>0</v>
      </c>
      <c r="C71" s="97">
        <f>C70</f>
        <v>0</v>
      </c>
      <c r="D71" s="98" t="s">
        <v>22</v>
      </c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 t="e">
        <f t="shared" si="20"/>
        <v>#NUM!</v>
      </c>
      <c r="R71" s="99" t="e">
        <f t="shared" si="21"/>
        <v>#NUM!</v>
      </c>
      <c r="S71" s="99" t="e">
        <f t="shared" si="22"/>
        <v>#NUM!</v>
      </c>
      <c r="T71" s="99"/>
      <c r="U71" s="100" t="e">
        <f t="shared" si="23"/>
        <v>#NUM!</v>
      </c>
      <c r="V71" s="17"/>
      <c r="W71" s="18" t="s">
        <v>63</v>
      </c>
    </row>
    <row r="72" spans="1:23" ht="25.5" x14ac:dyDescent="0.2">
      <c r="A72" s="105">
        <v>5</v>
      </c>
      <c r="B72" s="66"/>
      <c r="C72" s="85"/>
      <c r="D72" s="59" t="s">
        <v>21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 t="e">
        <f t="shared" si="20"/>
        <v>#NUM!</v>
      </c>
      <c r="R72" s="60" t="e">
        <f t="shared" si="21"/>
        <v>#NUM!</v>
      </c>
      <c r="S72" s="60" t="e">
        <f t="shared" si="22"/>
        <v>#NUM!</v>
      </c>
      <c r="T72" s="60"/>
      <c r="U72" s="61" t="e">
        <f t="shared" si="23"/>
        <v>#NUM!</v>
      </c>
      <c r="V72" s="17"/>
      <c r="W72" s="18"/>
    </row>
    <row r="73" spans="1:23" ht="26.25" thickBot="1" x14ac:dyDescent="0.25">
      <c r="A73" s="106"/>
      <c r="B73" s="67">
        <f>B72</f>
        <v>0</v>
      </c>
      <c r="C73" s="86">
        <f>C72</f>
        <v>0</v>
      </c>
      <c r="D73" s="62" t="s">
        <v>22</v>
      </c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 t="e">
        <f t="shared" si="20"/>
        <v>#NUM!</v>
      </c>
      <c r="R73" s="94" t="e">
        <f t="shared" si="21"/>
        <v>#NUM!</v>
      </c>
      <c r="S73" s="94" t="e">
        <f t="shared" si="22"/>
        <v>#NUM!</v>
      </c>
      <c r="T73" s="94"/>
      <c r="U73" s="95" t="e">
        <f t="shared" si="23"/>
        <v>#NUM!</v>
      </c>
      <c r="V73" s="17"/>
      <c r="W73" s="18"/>
    </row>
    <row r="74" spans="1:23" ht="25.5" x14ac:dyDescent="0.2">
      <c r="A74" s="107">
        <v>6</v>
      </c>
      <c r="B74" s="101"/>
      <c r="C74" s="102"/>
      <c r="D74" s="103" t="s">
        <v>21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 t="e">
        <f t="shared" si="20"/>
        <v>#NUM!</v>
      </c>
      <c r="R74" s="12" t="e">
        <f t="shared" si="21"/>
        <v>#NUM!</v>
      </c>
      <c r="S74" s="12" t="e">
        <f t="shared" si="22"/>
        <v>#NUM!</v>
      </c>
      <c r="T74" s="12"/>
      <c r="U74" s="104" t="e">
        <f t="shared" si="23"/>
        <v>#NUM!</v>
      </c>
      <c r="V74" s="17"/>
      <c r="W74" s="1"/>
    </row>
    <row r="75" spans="1:23" ht="26.25" thickBot="1" x14ac:dyDescent="0.25">
      <c r="A75" s="108"/>
      <c r="B75" s="96">
        <f>B74</f>
        <v>0</v>
      </c>
      <c r="C75" s="97">
        <f>C74</f>
        <v>0</v>
      </c>
      <c r="D75" s="98" t="s">
        <v>22</v>
      </c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 t="e">
        <f t="shared" si="20"/>
        <v>#NUM!</v>
      </c>
      <c r="R75" s="99" t="e">
        <f t="shared" si="21"/>
        <v>#NUM!</v>
      </c>
      <c r="S75" s="99" t="e">
        <f t="shared" si="22"/>
        <v>#NUM!</v>
      </c>
      <c r="T75" s="99"/>
      <c r="U75" s="100" t="e">
        <f t="shared" si="23"/>
        <v>#NUM!</v>
      </c>
      <c r="V75" s="17"/>
      <c r="W75" s="18" t="s">
        <v>63</v>
      </c>
    </row>
    <row r="76" spans="1:23" ht="25.5" x14ac:dyDescent="0.2">
      <c r="A76" s="105">
        <v>7</v>
      </c>
      <c r="B76" s="66"/>
      <c r="C76" s="85"/>
      <c r="D76" s="59" t="s">
        <v>21</v>
      </c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 t="e">
        <f t="shared" si="20"/>
        <v>#NUM!</v>
      </c>
      <c r="R76" s="60" t="e">
        <f t="shared" si="21"/>
        <v>#NUM!</v>
      </c>
      <c r="S76" s="60" t="e">
        <f t="shared" si="22"/>
        <v>#NUM!</v>
      </c>
      <c r="T76" s="60"/>
      <c r="U76" s="61" t="e">
        <f t="shared" si="23"/>
        <v>#NUM!</v>
      </c>
      <c r="V76" s="17"/>
      <c r="W76" s="18"/>
    </row>
    <row r="77" spans="1:23" ht="26.25" thickBot="1" x14ac:dyDescent="0.25">
      <c r="A77" s="106"/>
      <c r="B77" s="67">
        <f>B76</f>
        <v>0</v>
      </c>
      <c r="C77" s="86">
        <f>C76</f>
        <v>0</v>
      </c>
      <c r="D77" s="62" t="s">
        <v>22</v>
      </c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 t="e">
        <f t="shared" si="20"/>
        <v>#NUM!</v>
      </c>
      <c r="R77" s="94" t="e">
        <f t="shared" si="21"/>
        <v>#NUM!</v>
      </c>
      <c r="S77" s="94" t="e">
        <f t="shared" si="22"/>
        <v>#NUM!</v>
      </c>
      <c r="T77" s="94"/>
      <c r="U77" s="95" t="e">
        <f t="shared" si="23"/>
        <v>#NUM!</v>
      </c>
      <c r="V77" s="17"/>
      <c r="W77" s="18"/>
    </row>
    <row r="78" spans="1:23" ht="25.5" x14ac:dyDescent="0.2">
      <c r="A78" s="107">
        <v>8</v>
      </c>
      <c r="B78" s="101"/>
      <c r="C78" s="102"/>
      <c r="D78" s="103" t="s">
        <v>21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 t="e">
        <f t="shared" si="20"/>
        <v>#NUM!</v>
      </c>
      <c r="R78" s="12" t="e">
        <f t="shared" si="21"/>
        <v>#NUM!</v>
      </c>
      <c r="S78" s="12" t="e">
        <f t="shared" si="22"/>
        <v>#NUM!</v>
      </c>
      <c r="T78" s="12"/>
      <c r="U78" s="104" t="e">
        <f t="shared" si="23"/>
        <v>#NUM!</v>
      </c>
      <c r="V78" s="17"/>
      <c r="W78" s="1"/>
    </row>
    <row r="79" spans="1:23" ht="26.25" thickBot="1" x14ac:dyDescent="0.25">
      <c r="A79" s="106"/>
      <c r="B79" s="67">
        <f>B78</f>
        <v>0</v>
      </c>
      <c r="C79" s="86">
        <f>C78</f>
        <v>0</v>
      </c>
      <c r="D79" s="62" t="s">
        <v>22</v>
      </c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 t="e">
        <f t="shared" si="20"/>
        <v>#NUM!</v>
      </c>
      <c r="R79" s="94" t="e">
        <f>TRUNC(MEDIAN(I79,K79,M79,O79),3)</f>
        <v>#NUM!</v>
      </c>
      <c r="S79" s="94" t="e">
        <f t="shared" si="22"/>
        <v>#NUM!</v>
      </c>
      <c r="T79" s="94"/>
      <c r="U79" s="95" t="e">
        <f t="shared" si="23"/>
        <v>#NUM!</v>
      </c>
      <c r="V79" s="17"/>
      <c r="W79" s="18" t="s">
        <v>63</v>
      </c>
    </row>
    <row r="81" spans="1:23" x14ac:dyDescent="0.25">
      <c r="B81" s="6" t="s">
        <v>107</v>
      </c>
      <c r="E81" s="7"/>
      <c r="F81" s="7"/>
      <c r="G81" s="8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1:23" ht="13.5" thickBot="1" x14ac:dyDescent="0.3">
      <c r="D82" s="9"/>
      <c r="E82" s="7"/>
      <c r="F82" s="7"/>
      <c r="G82" s="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</row>
    <row r="83" spans="1:23" s="11" customFormat="1" ht="13.5" thickBot="1" x14ac:dyDescent="0.25">
      <c r="A83" s="84"/>
      <c r="B83" s="63" t="s">
        <v>58</v>
      </c>
      <c r="C83" s="63" t="s">
        <v>1</v>
      </c>
      <c r="D83" s="64"/>
      <c r="E83" s="64" t="s">
        <v>36</v>
      </c>
      <c r="F83" s="64" t="s">
        <v>36</v>
      </c>
      <c r="G83" s="64" t="s">
        <v>36</v>
      </c>
      <c r="H83" s="64" t="s">
        <v>36</v>
      </c>
      <c r="I83" s="64" t="s">
        <v>89</v>
      </c>
      <c r="J83" s="64" t="s">
        <v>90</v>
      </c>
      <c r="K83" s="64" t="s">
        <v>89</v>
      </c>
      <c r="L83" s="64" t="s">
        <v>90</v>
      </c>
      <c r="M83" s="64" t="s">
        <v>89</v>
      </c>
      <c r="N83" s="64" t="s">
        <v>90</v>
      </c>
      <c r="O83" s="64" t="s">
        <v>89</v>
      </c>
      <c r="P83" s="64" t="s">
        <v>90</v>
      </c>
      <c r="Q83" s="64" t="s">
        <v>37</v>
      </c>
      <c r="R83" s="64" t="s">
        <v>92</v>
      </c>
      <c r="S83" s="64" t="s">
        <v>91</v>
      </c>
      <c r="T83" s="64" t="s">
        <v>4</v>
      </c>
      <c r="U83" s="65" t="s">
        <v>5</v>
      </c>
      <c r="V83" s="17"/>
      <c r="W83" s="18"/>
    </row>
    <row r="84" spans="1:23" ht="25.5" x14ac:dyDescent="0.2">
      <c r="A84" s="105">
        <v>1</v>
      </c>
      <c r="B84" s="66"/>
      <c r="C84" s="85"/>
      <c r="D84" s="59" t="s">
        <v>21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 t="e">
        <f t="shared" ref="Q84:Q89" si="24">TRUNC(MEDIAN(E84:H84),3)</f>
        <v>#NUM!</v>
      </c>
      <c r="R84" s="60" t="e">
        <f t="shared" ref="R84:S89" si="25">TRUNC(MEDIAN(I84,K84,M84,O84),3)</f>
        <v>#NUM!</v>
      </c>
      <c r="S84" s="60" t="e">
        <f t="shared" si="25"/>
        <v>#NUM!</v>
      </c>
      <c r="T84" s="60"/>
      <c r="U84" s="61" t="e">
        <f t="shared" ref="U84:U89" si="26">TRUNC((Q84+(10-(R84+S84))-T84),3)</f>
        <v>#NUM!</v>
      </c>
      <c r="V84" s="17"/>
      <c r="W84" s="18"/>
    </row>
    <row r="85" spans="1:23" ht="26.25" thickBot="1" x14ac:dyDescent="0.25">
      <c r="A85" s="106"/>
      <c r="B85" s="67">
        <f>B84</f>
        <v>0</v>
      </c>
      <c r="C85" s="86">
        <f>C84</f>
        <v>0</v>
      </c>
      <c r="D85" s="62" t="s">
        <v>22</v>
      </c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 t="e">
        <f t="shared" si="24"/>
        <v>#NUM!</v>
      </c>
      <c r="R85" s="94" t="e">
        <f t="shared" si="25"/>
        <v>#NUM!</v>
      </c>
      <c r="S85" s="94" t="e">
        <f t="shared" si="25"/>
        <v>#NUM!</v>
      </c>
      <c r="T85" s="94"/>
      <c r="U85" s="95" t="e">
        <f t="shared" si="26"/>
        <v>#NUM!</v>
      </c>
      <c r="V85" s="17"/>
      <c r="W85" s="18"/>
    </row>
    <row r="86" spans="1:23" ht="25.5" x14ac:dyDescent="0.2">
      <c r="A86" s="107">
        <v>2</v>
      </c>
      <c r="B86" s="101"/>
      <c r="C86" s="102"/>
      <c r="D86" s="103" t="s">
        <v>21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 t="e">
        <f t="shared" si="24"/>
        <v>#NUM!</v>
      </c>
      <c r="R86" s="12" t="e">
        <f t="shared" si="25"/>
        <v>#NUM!</v>
      </c>
      <c r="S86" s="12" t="e">
        <f t="shared" si="25"/>
        <v>#NUM!</v>
      </c>
      <c r="T86" s="12"/>
      <c r="U86" s="104" t="e">
        <f t="shared" si="26"/>
        <v>#NUM!</v>
      </c>
      <c r="V86" s="17"/>
      <c r="W86" s="1"/>
    </row>
    <row r="87" spans="1:23" ht="26.25" thickBot="1" x14ac:dyDescent="0.25">
      <c r="A87" s="108"/>
      <c r="B87" s="96">
        <f>B86</f>
        <v>0</v>
      </c>
      <c r="C87" s="97">
        <f>C86</f>
        <v>0</v>
      </c>
      <c r="D87" s="98" t="s">
        <v>22</v>
      </c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 t="e">
        <f t="shared" si="24"/>
        <v>#NUM!</v>
      </c>
      <c r="R87" s="99" t="e">
        <f t="shared" si="25"/>
        <v>#NUM!</v>
      </c>
      <c r="S87" s="99" t="e">
        <f t="shared" si="25"/>
        <v>#NUM!</v>
      </c>
      <c r="T87" s="99"/>
      <c r="U87" s="100" t="e">
        <f t="shared" si="26"/>
        <v>#NUM!</v>
      </c>
      <c r="V87" s="17"/>
      <c r="W87" s="18" t="s">
        <v>63</v>
      </c>
    </row>
    <row r="88" spans="1:23" ht="25.5" x14ac:dyDescent="0.2">
      <c r="A88" s="105">
        <v>3</v>
      </c>
      <c r="B88" s="66"/>
      <c r="C88" s="85"/>
      <c r="D88" s="59" t="s">
        <v>21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 t="e">
        <f t="shared" si="24"/>
        <v>#NUM!</v>
      </c>
      <c r="R88" s="60" t="e">
        <f t="shared" si="25"/>
        <v>#NUM!</v>
      </c>
      <c r="S88" s="60" t="e">
        <f t="shared" si="25"/>
        <v>#NUM!</v>
      </c>
      <c r="T88" s="60"/>
      <c r="U88" s="61" t="e">
        <f t="shared" si="26"/>
        <v>#NUM!</v>
      </c>
      <c r="V88" s="17"/>
      <c r="W88" s="18"/>
    </row>
    <row r="89" spans="1:23" ht="26.25" thickBot="1" x14ac:dyDescent="0.25">
      <c r="A89" s="106"/>
      <c r="B89" s="67">
        <f>B88</f>
        <v>0</v>
      </c>
      <c r="C89" s="86">
        <f>C88</f>
        <v>0</v>
      </c>
      <c r="D89" s="62" t="s">
        <v>22</v>
      </c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 t="e">
        <f t="shared" si="24"/>
        <v>#NUM!</v>
      </c>
      <c r="R89" s="94" t="e">
        <f t="shared" si="25"/>
        <v>#NUM!</v>
      </c>
      <c r="S89" s="94" t="e">
        <f t="shared" si="25"/>
        <v>#NUM!</v>
      </c>
      <c r="T89" s="94"/>
      <c r="U89" s="95" t="e">
        <f t="shared" si="26"/>
        <v>#NUM!</v>
      </c>
      <c r="V89" s="17"/>
      <c r="W89" s="18"/>
    </row>
  </sheetData>
  <mergeCells count="31">
    <mergeCell ref="A8:A9"/>
    <mergeCell ref="A10:A11"/>
    <mergeCell ref="A32:A33"/>
    <mergeCell ref="A34:A35"/>
    <mergeCell ref="A12:A13"/>
    <mergeCell ref="A14:A15"/>
    <mergeCell ref="A20:A21"/>
    <mergeCell ref="A44:A45"/>
    <mergeCell ref="A46:A47"/>
    <mergeCell ref="A22:A23"/>
    <mergeCell ref="A24:A25"/>
    <mergeCell ref="A26:A27"/>
    <mergeCell ref="A36:A37"/>
    <mergeCell ref="A38:A39"/>
    <mergeCell ref="A88:A89"/>
    <mergeCell ref="A76:A77"/>
    <mergeCell ref="A78:A79"/>
    <mergeCell ref="A52:A53"/>
    <mergeCell ref="A84:A85"/>
    <mergeCell ref="A56:A57"/>
    <mergeCell ref="A58:A59"/>
    <mergeCell ref="A68:A69"/>
    <mergeCell ref="A70:A71"/>
    <mergeCell ref="A72:A73"/>
    <mergeCell ref="A48:A49"/>
    <mergeCell ref="A50:A51"/>
    <mergeCell ref="A64:A65"/>
    <mergeCell ref="A86:A87"/>
    <mergeCell ref="A74:A75"/>
    <mergeCell ref="A54:A55"/>
    <mergeCell ref="A66:A6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7"/>
  <sheetViews>
    <sheetView tabSelected="1" topLeftCell="A14" zoomScale="50" zoomScaleNormal="50" workbookViewId="0">
      <selection activeCell="B3" sqref="B3"/>
    </sheetView>
  </sheetViews>
  <sheetFormatPr defaultRowHeight="15" customHeight="1" x14ac:dyDescent="0.2"/>
  <cols>
    <col min="1" max="1" width="20.140625" style="71" customWidth="1"/>
    <col min="2" max="2" width="46.42578125" style="71" bestFit="1" customWidth="1"/>
    <col min="3" max="3" width="23.140625" style="71" bestFit="1" customWidth="1"/>
    <col min="4" max="7" width="14.140625" style="16" customWidth="1"/>
    <col min="8" max="8" width="15" style="16" customWidth="1"/>
    <col min="9" max="9" width="14.140625" style="19" customWidth="1"/>
    <col min="10" max="13" width="14.140625" style="16" customWidth="1"/>
    <col min="14" max="14" width="15" style="16" customWidth="1"/>
    <col min="15" max="15" width="14.140625" style="19" customWidth="1"/>
    <col min="16" max="16" width="15" style="16" customWidth="1"/>
    <col min="17" max="17" width="14.140625" style="19" customWidth="1"/>
    <col min="18" max="19" width="14.140625" style="16" customWidth="1"/>
    <col min="20" max="20" width="15" style="16" customWidth="1"/>
    <col min="21" max="21" width="14.140625" style="16" customWidth="1"/>
    <col min="22" max="22" width="15" style="16" customWidth="1"/>
    <col min="23" max="23" width="14.140625" style="16" customWidth="1"/>
    <col min="24" max="25" width="12.42578125" style="16" customWidth="1"/>
    <col min="26" max="26" width="15" style="16" customWidth="1"/>
    <col min="27" max="27" width="12.42578125" style="16" customWidth="1"/>
    <col min="28" max="28" width="15.140625" style="16" customWidth="1"/>
    <col min="29" max="29" width="14" style="16" bestFit="1" customWidth="1"/>
    <col min="30" max="16384" width="9.140625" style="16"/>
  </cols>
  <sheetData>
    <row r="1" spans="1:27" ht="30" customHeight="1" x14ac:dyDescent="0.35">
      <c r="A1" s="48" t="s">
        <v>109</v>
      </c>
      <c r="C1" s="72"/>
      <c r="D1" s="28"/>
      <c r="E1" s="28"/>
      <c r="F1" s="28"/>
      <c r="G1" s="28"/>
      <c r="H1" s="28"/>
      <c r="I1" s="29"/>
      <c r="J1" s="28"/>
      <c r="K1" s="28"/>
      <c r="L1" s="28"/>
      <c r="M1" s="28"/>
      <c r="N1" s="28"/>
      <c r="O1" s="29"/>
      <c r="P1" s="28"/>
      <c r="Q1" s="29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ht="30" customHeight="1" x14ac:dyDescent="0.35">
      <c r="A2" s="48" t="s">
        <v>110</v>
      </c>
      <c r="C2" s="72"/>
      <c r="D2" s="28"/>
      <c r="E2" s="28"/>
      <c r="F2" s="28"/>
      <c r="G2" s="28"/>
      <c r="H2" s="28"/>
      <c r="I2" s="29"/>
      <c r="J2" s="28"/>
      <c r="K2" s="28"/>
      <c r="L2" s="28"/>
      <c r="M2" s="28"/>
      <c r="N2" s="28"/>
      <c r="O2" s="29"/>
      <c r="P2" s="28"/>
      <c r="Q2" s="29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ht="30" customHeight="1" x14ac:dyDescent="0.4">
      <c r="A3" s="73"/>
      <c r="B3" s="72"/>
      <c r="C3" s="72"/>
      <c r="D3" s="28"/>
      <c r="E3" s="28"/>
      <c r="F3" s="28"/>
      <c r="G3" s="28"/>
      <c r="H3" s="28"/>
      <c r="I3" s="29"/>
      <c r="J3" s="28"/>
      <c r="K3" s="28"/>
      <c r="L3" s="28"/>
      <c r="M3" s="28"/>
      <c r="N3" s="28"/>
      <c r="O3" s="29"/>
      <c r="P3" s="28"/>
      <c r="Q3" s="29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30" customHeight="1" x14ac:dyDescent="0.35">
      <c r="A4" s="30"/>
      <c r="B4" s="74"/>
      <c r="C4" s="74"/>
      <c r="D4" s="28" t="s">
        <v>94</v>
      </c>
      <c r="E4" s="28"/>
      <c r="F4" s="28"/>
      <c r="G4" s="31"/>
      <c r="H4" s="31"/>
      <c r="I4" s="29"/>
      <c r="J4" s="28" t="s">
        <v>94</v>
      </c>
      <c r="K4" s="28"/>
      <c r="L4" s="28"/>
      <c r="M4" s="28"/>
      <c r="N4" s="28"/>
      <c r="O4" s="29"/>
      <c r="P4" s="28"/>
      <c r="Q4" s="28"/>
      <c r="R4" s="28"/>
      <c r="S4" s="28"/>
      <c r="T4" s="28"/>
      <c r="U4" s="28"/>
      <c r="V4" s="28"/>
      <c r="W4" s="28"/>
    </row>
    <row r="5" spans="1:27" ht="30" customHeight="1" x14ac:dyDescent="0.35">
      <c r="A5" s="111" t="s">
        <v>61</v>
      </c>
      <c r="B5" s="112"/>
      <c r="C5" s="113"/>
      <c r="D5" s="114" t="s">
        <v>9</v>
      </c>
      <c r="E5" s="109"/>
      <c r="F5" s="109"/>
      <c r="G5" s="109"/>
      <c r="H5" s="109"/>
      <c r="I5" s="110"/>
      <c r="J5" s="114" t="s">
        <v>8</v>
      </c>
      <c r="K5" s="109"/>
      <c r="L5" s="109"/>
      <c r="M5" s="109"/>
      <c r="N5" s="109"/>
      <c r="O5" s="110"/>
      <c r="P5" s="109" t="s">
        <v>40</v>
      </c>
      <c r="Q5" s="110"/>
      <c r="R5" s="28"/>
      <c r="S5" s="28"/>
      <c r="T5" s="28"/>
      <c r="U5" s="28"/>
      <c r="V5" s="28"/>
      <c r="W5" s="28"/>
    </row>
    <row r="6" spans="1:27" ht="30" customHeight="1" x14ac:dyDescent="0.35">
      <c r="A6" s="75" t="s">
        <v>2</v>
      </c>
      <c r="B6" s="69" t="s">
        <v>0</v>
      </c>
      <c r="C6" s="75" t="s">
        <v>1</v>
      </c>
      <c r="D6" s="35" t="s">
        <v>36</v>
      </c>
      <c r="E6" s="35" t="s">
        <v>89</v>
      </c>
      <c r="F6" s="35" t="s">
        <v>90</v>
      </c>
      <c r="G6" s="35" t="s">
        <v>38</v>
      </c>
      <c r="H6" s="35" t="s">
        <v>39</v>
      </c>
      <c r="I6" s="36" t="s">
        <v>41</v>
      </c>
      <c r="J6" s="35" t="s">
        <v>36</v>
      </c>
      <c r="K6" s="35" t="s">
        <v>89</v>
      </c>
      <c r="L6" s="35" t="s">
        <v>90</v>
      </c>
      <c r="M6" s="35" t="s">
        <v>38</v>
      </c>
      <c r="N6" s="35" t="s">
        <v>39</v>
      </c>
      <c r="O6" s="36" t="s">
        <v>41</v>
      </c>
      <c r="P6" s="35" t="s">
        <v>39</v>
      </c>
      <c r="Q6" s="36" t="s">
        <v>41</v>
      </c>
      <c r="R6" s="28"/>
      <c r="S6" s="28"/>
      <c r="T6" s="28"/>
      <c r="U6" s="28"/>
      <c r="V6" s="28"/>
      <c r="W6" s="28"/>
    </row>
    <row r="7" spans="1:27" ht="30" customHeight="1" x14ac:dyDescent="0.35">
      <c r="A7" s="49">
        <f>'Special O'!B7</f>
        <v>0</v>
      </c>
      <c r="B7" s="49">
        <f>'Special O'!C7</f>
        <v>0</v>
      </c>
      <c r="C7" s="49">
        <f>'Special O'!D7</f>
        <v>0</v>
      </c>
      <c r="D7" s="32" t="e">
        <f>'Special O'!O7</f>
        <v>#DIV/0!</v>
      </c>
      <c r="E7" s="32" t="e">
        <f>'Special O'!P7</f>
        <v>#NUM!</v>
      </c>
      <c r="F7" s="32" t="e">
        <f>'Special O'!Q7</f>
        <v>#NUM!</v>
      </c>
      <c r="G7" s="32">
        <f>'Special O'!R7</f>
        <v>0</v>
      </c>
      <c r="H7" s="32" t="e">
        <f>'Special O'!S7</f>
        <v>#DIV/0!</v>
      </c>
      <c r="I7" s="40" t="e">
        <f>'Special O'!T7</f>
        <v>#DIV/0!</v>
      </c>
      <c r="J7" s="32" t="e">
        <f>'Special O'!O17</f>
        <v>#DIV/0!</v>
      </c>
      <c r="K7" s="32" t="e">
        <f>'Special O'!P17</f>
        <v>#NUM!</v>
      </c>
      <c r="L7" s="32" t="e">
        <f>'Special O'!Q17</f>
        <v>#NUM!</v>
      </c>
      <c r="M7" s="32">
        <f>'Special O'!R17</f>
        <v>0</v>
      </c>
      <c r="N7" s="32" t="e">
        <f>'Special O'!S17</f>
        <v>#DIV/0!</v>
      </c>
      <c r="O7" s="40" t="e">
        <f>'Special O'!T17</f>
        <v>#DIV/0!</v>
      </c>
      <c r="P7" s="37" t="e">
        <f t="shared" ref="P7:P12" si="0">TRUNC((H7+N7),3)</f>
        <v>#DIV/0!</v>
      </c>
      <c r="Q7" s="38" t="e">
        <f t="shared" ref="Q7:Q12" si="1">RANK(P7,$P$7:$P$12)</f>
        <v>#DIV/0!</v>
      </c>
      <c r="R7" s="28"/>
      <c r="S7" s="28"/>
      <c r="T7" s="28"/>
      <c r="U7" s="28"/>
      <c r="V7" s="28"/>
      <c r="W7" s="28"/>
    </row>
    <row r="8" spans="1:27" ht="30" customHeight="1" x14ac:dyDescent="0.35">
      <c r="A8" s="49">
        <f>'Special O'!B8</f>
        <v>0</v>
      </c>
      <c r="B8" s="49">
        <f>'Special O'!C8</f>
        <v>0</v>
      </c>
      <c r="C8" s="49">
        <f>'Special O'!D8</f>
        <v>0</v>
      </c>
      <c r="D8" s="32" t="e">
        <f>'Special O'!O8</f>
        <v>#DIV/0!</v>
      </c>
      <c r="E8" s="32" t="e">
        <f>'Special O'!P8</f>
        <v>#NUM!</v>
      </c>
      <c r="F8" s="32" t="e">
        <f>'Special O'!Q8</f>
        <v>#NUM!</v>
      </c>
      <c r="G8" s="32">
        <f>'Special O'!R8</f>
        <v>0</v>
      </c>
      <c r="H8" s="32" t="e">
        <f>'Special O'!S8</f>
        <v>#DIV/0!</v>
      </c>
      <c r="I8" s="40" t="e">
        <f>'Special O'!T8</f>
        <v>#DIV/0!</v>
      </c>
      <c r="J8" s="32" t="e">
        <f>'Special O'!O18</f>
        <v>#DIV/0!</v>
      </c>
      <c r="K8" s="32" t="e">
        <f>'Special O'!P18</f>
        <v>#NUM!</v>
      </c>
      <c r="L8" s="32" t="e">
        <f>'Special O'!Q18</f>
        <v>#NUM!</v>
      </c>
      <c r="M8" s="32">
        <f>'Special O'!R18</f>
        <v>0</v>
      </c>
      <c r="N8" s="32" t="e">
        <f>'Special O'!S18</f>
        <v>#DIV/0!</v>
      </c>
      <c r="O8" s="40" t="e">
        <f>'Special O'!T18</f>
        <v>#DIV/0!</v>
      </c>
      <c r="P8" s="37" t="e">
        <f t="shared" si="0"/>
        <v>#DIV/0!</v>
      </c>
      <c r="Q8" s="38" t="e">
        <f t="shared" si="1"/>
        <v>#DIV/0!</v>
      </c>
      <c r="R8" s="28"/>
      <c r="S8" s="28"/>
      <c r="T8" s="28"/>
      <c r="U8" s="28"/>
      <c r="V8" s="28"/>
      <c r="W8" s="28"/>
    </row>
    <row r="9" spans="1:27" ht="30" customHeight="1" x14ac:dyDescent="0.35">
      <c r="A9" s="49">
        <f>'Special O'!B9</f>
        <v>0</v>
      </c>
      <c r="B9" s="49">
        <f>'Special O'!C9</f>
        <v>0</v>
      </c>
      <c r="C9" s="49">
        <f>'Special O'!D9</f>
        <v>0</v>
      </c>
      <c r="D9" s="32" t="e">
        <f>'Special O'!O9</f>
        <v>#DIV/0!</v>
      </c>
      <c r="E9" s="32" t="e">
        <f>'Special O'!P9</f>
        <v>#NUM!</v>
      </c>
      <c r="F9" s="32" t="e">
        <f>'Special O'!Q9</f>
        <v>#NUM!</v>
      </c>
      <c r="G9" s="32">
        <f>'Special O'!R9</f>
        <v>0</v>
      </c>
      <c r="H9" s="32" t="e">
        <f>'Special O'!S9</f>
        <v>#DIV/0!</v>
      </c>
      <c r="I9" s="40" t="e">
        <f>'Special O'!T9</f>
        <v>#DIV/0!</v>
      </c>
      <c r="J9" s="32" t="e">
        <f>'Special O'!O19</f>
        <v>#DIV/0!</v>
      </c>
      <c r="K9" s="32" t="e">
        <f>'Special O'!P19</f>
        <v>#NUM!</v>
      </c>
      <c r="L9" s="32" t="e">
        <f>'Special O'!Q19</f>
        <v>#NUM!</v>
      </c>
      <c r="M9" s="32">
        <f>'Special O'!R19</f>
        <v>0</v>
      </c>
      <c r="N9" s="32" t="e">
        <f>'Special O'!S19</f>
        <v>#DIV/0!</v>
      </c>
      <c r="O9" s="40" t="e">
        <f>'Special O'!T19</f>
        <v>#DIV/0!</v>
      </c>
      <c r="P9" s="37" t="e">
        <f t="shared" si="0"/>
        <v>#DIV/0!</v>
      </c>
      <c r="Q9" s="38" t="e">
        <f t="shared" si="1"/>
        <v>#DIV/0!</v>
      </c>
      <c r="R9" s="28"/>
      <c r="S9" s="28"/>
      <c r="T9" s="28"/>
      <c r="U9" s="28"/>
      <c r="V9" s="28"/>
      <c r="W9" s="28"/>
    </row>
    <row r="10" spans="1:27" ht="30" customHeight="1" x14ac:dyDescent="0.35">
      <c r="A10" s="49">
        <f>'Special O'!B10</f>
        <v>0</v>
      </c>
      <c r="B10" s="49">
        <f>'Special O'!C10</f>
        <v>0</v>
      </c>
      <c r="C10" s="49">
        <f>'Special O'!D10</f>
        <v>0</v>
      </c>
      <c r="D10" s="32" t="e">
        <f>'Special O'!O10</f>
        <v>#DIV/0!</v>
      </c>
      <c r="E10" s="32" t="e">
        <f>'Special O'!P10</f>
        <v>#NUM!</v>
      </c>
      <c r="F10" s="32" t="e">
        <f>'Special O'!Q10</f>
        <v>#NUM!</v>
      </c>
      <c r="G10" s="32">
        <f>'Special O'!R10</f>
        <v>0</v>
      </c>
      <c r="H10" s="32" t="e">
        <f>'Special O'!S10</f>
        <v>#DIV/0!</v>
      </c>
      <c r="I10" s="40" t="e">
        <f>'Special O'!T10</f>
        <v>#DIV/0!</v>
      </c>
      <c r="J10" s="32" t="e">
        <f>'Special O'!O20</f>
        <v>#DIV/0!</v>
      </c>
      <c r="K10" s="32" t="e">
        <f>'Special O'!P20</f>
        <v>#NUM!</v>
      </c>
      <c r="L10" s="32" t="e">
        <f>'Special O'!Q20</f>
        <v>#NUM!</v>
      </c>
      <c r="M10" s="32">
        <f>'Special O'!R20</f>
        <v>0</v>
      </c>
      <c r="N10" s="32" t="e">
        <f>'Special O'!S20</f>
        <v>#DIV/0!</v>
      </c>
      <c r="O10" s="40" t="e">
        <f>'Special O'!T20</f>
        <v>#DIV/0!</v>
      </c>
      <c r="P10" s="37" t="e">
        <f t="shared" si="0"/>
        <v>#DIV/0!</v>
      </c>
      <c r="Q10" s="38" t="e">
        <f t="shared" si="1"/>
        <v>#DIV/0!</v>
      </c>
      <c r="R10" s="28"/>
      <c r="S10" s="28"/>
      <c r="T10" s="28"/>
      <c r="U10" s="28"/>
      <c r="V10" s="28"/>
      <c r="W10" s="28"/>
    </row>
    <row r="11" spans="1:27" ht="30" customHeight="1" x14ac:dyDescent="0.35">
      <c r="A11" s="49">
        <f>'Special O'!B11</f>
        <v>0</v>
      </c>
      <c r="B11" s="49">
        <f>'Special O'!C11</f>
        <v>0</v>
      </c>
      <c r="C11" s="49">
        <f>'Special O'!D11</f>
        <v>0</v>
      </c>
      <c r="D11" s="32" t="e">
        <f>'Special O'!O11</f>
        <v>#DIV/0!</v>
      </c>
      <c r="E11" s="32" t="e">
        <f>'Special O'!P11</f>
        <v>#NUM!</v>
      </c>
      <c r="F11" s="32" t="e">
        <f>'Special O'!Q11</f>
        <v>#NUM!</v>
      </c>
      <c r="G11" s="32">
        <f>'Special O'!R11</f>
        <v>0</v>
      </c>
      <c r="H11" s="32" t="e">
        <f>'Special O'!S11</f>
        <v>#DIV/0!</v>
      </c>
      <c r="I11" s="40" t="e">
        <f>'Special O'!T11</f>
        <v>#DIV/0!</v>
      </c>
      <c r="J11" s="32" t="e">
        <f>'Special O'!O21</f>
        <v>#DIV/0!</v>
      </c>
      <c r="K11" s="32" t="e">
        <f>'Special O'!P21</f>
        <v>#NUM!</v>
      </c>
      <c r="L11" s="32" t="e">
        <f>'Special O'!Q21</f>
        <v>#NUM!</v>
      </c>
      <c r="M11" s="32">
        <f>'Special O'!R21</f>
        <v>0</v>
      </c>
      <c r="N11" s="32" t="e">
        <f>'Special O'!S21</f>
        <v>#DIV/0!</v>
      </c>
      <c r="O11" s="40" t="e">
        <f>'Special O'!T21</f>
        <v>#DIV/0!</v>
      </c>
      <c r="P11" s="37" t="e">
        <f t="shared" si="0"/>
        <v>#DIV/0!</v>
      </c>
      <c r="Q11" s="38" t="e">
        <f t="shared" si="1"/>
        <v>#DIV/0!</v>
      </c>
      <c r="R11" s="28"/>
      <c r="S11" s="28"/>
      <c r="T11" s="28"/>
      <c r="U11" s="28"/>
      <c r="V11" s="28"/>
      <c r="W11" s="28"/>
    </row>
    <row r="12" spans="1:27" ht="30" customHeight="1" x14ac:dyDescent="0.35">
      <c r="A12" s="49">
        <f>'Special O'!B12</f>
        <v>0</v>
      </c>
      <c r="B12" s="49">
        <f>'Special O'!C12</f>
        <v>0</v>
      </c>
      <c r="C12" s="49">
        <f>'Special O'!D12</f>
        <v>0</v>
      </c>
      <c r="D12" s="32" t="e">
        <f>'Special O'!O12</f>
        <v>#DIV/0!</v>
      </c>
      <c r="E12" s="32" t="e">
        <f>'Special O'!P12</f>
        <v>#NUM!</v>
      </c>
      <c r="F12" s="32" t="e">
        <f>'Special O'!Q12</f>
        <v>#NUM!</v>
      </c>
      <c r="G12" s="32">
        <f>'Special O'!R12</f>
        <v>0</v>
      </c>
      <c r="H12" s="32" t="e">
        <f>'Special O'!S12</f>
        <v>#DIV/0!</v>
      </c>
      <c r="I12" s="40" t="e">
        <f>'Special O'!T12</f>
        <v>#DIV/0!</v>
      </c>
      <c r="J12" s="32" t="e">
        <f>'Special O'!O22</f>
        <v>#DIV/0!</v>
      </c>
      <c r="K12" s="32" t="e">
        <f>'Special O'!P22</f>
        <v>#NUM!</v>
      </c>
      <c r="L12" s="32" t="e">
        <f>'Special O'!Q22</f>
        <v>#NUM!</v>
      </c>
      <c r="M12" s="32">
        <f>'Special O'!R22</f>
        <v>0</v>
      </c>
      <c r="N12" s="32" t="e">
        <f>'Special O'!S22</f>
        <v>#DIV/0!</v>
      </c>
      <c r="O12" s="40" t="e">
        <f>'Special O'!T22</f>
        <v>#DIV/0!</v>
      </c>
      <c r="P12" s="37" t="e">
        <f t="shared" si="0"/>
        <v>#DIV/0!</v>
      </c>
      <c r="Q12" s="38" t="e">
        <f t="shared" si="1"/>
        <v>#DIV/0!</v>
      </c>
      <c r="R12" s="28"/>
      <c r="S12" s="28"/>
      <c r="T12" s="28"/>
      <c r="U12" s="28"/>
      <c r="V12" s="28"/>
      <c r="W12" s="28"/>
    </row>
    <row r="13" spans="1:27" ht="30" customHeight="1" x14ac:dyDescent="0.35">
      <c r="A13" s="76"/>
      <c r="B13" s="44"/>
      <c r="C13" s="77"/>
      <c r="D13" s="33"/>
      <c r="E13" s="33"/>
      <c r="F13" s="33"/>
      <c r="G13" s="33"/>
      <c r="H13" s="33"/>
      <c r="I13" s="34"/>
      <c r="J13" s="33"/>
      <c r="K13" s="33"/>
      <c r="L13" s="33"/>
      <c r="M13" s="33"/>
      <c r="N13" s="33"/>
      <c r="O13" s="34"/>
      <c r="P13" s="33"/>
      <c r="Q13" s="33"/>
      <c r="R13" s="33"/>
      <c r="S13" s="33"/>
      <c r="T13" s="43"/>
      <c r="U13" s="28"/>
      <c r="V13" s="28"/>
      <c r="W13" s="28"/>
      <c r="X13" s="28"/>
      <c r="Y13" s="28"/>
      <c r="Z13" s="28"/>
    </row>
    <row r="14" spans="1:27" ht="30" customHeight="1" x14ac:dyDescent="0.35">
      <c r="A14" s="30"/>
      <c r="B14" s="74"/>
      <c r="C14" s="74"/>
      <c r="D14" s="28" t="s">
        <v>94</v>
      </c>
      <c r="E14" s="28"/>
      <c r="F14" s="28"/>
      <c r="G14" s="31"/>
      <c r="H14" s="31"/>
      <c r="I14" s="29"/>
      <c r="J14" s="28" t="s">
        <v>94</v>
      </c>
      <c r="K14" s="28"/>
      <c r="L14" s="28"/>
      <c r="M14" s="28"/>
      <c r="N14" s="28"/>
      <c r="O14" s="29"/>
      <c r="P14" s="28"/>
      <c r="Q14" s="28"/>
      <c r="R14" s="28"/>
      <c r="S14" s="28"/>
      <c r="T14" s="28"/>
      <c r="U14" s="28"/>
      <c r="V14" s="28"/>
      <c r="W14" s="28"/>
    </row>
    <row r="15" spans="1:27" ht="30" customHeight="1" x14ac:dyDescent="0.35">
      <c r="A15" s="111" t="s">
        <v>67</v>
      </c>
      <c r="B15" s="112"/>
      <c r="C15" s="113"/>
      <c r="D15" s="114" t="s">
        <v>6</v>
      </c>
      <c r="E15" s="109"/>
      <c r="F15" s="109"/>
      <c r="G15" s="109"/>
      <c r="H15" s="109"/>
      <c r="I15" s="110"/>
      <c r="J15" s="114" t="s">
        <v>8</v>
      </c>
      <c r="K15" s="109"/>
      <c r="L15" s="109"/>
      <c r="M15" s="109"/>
      <c r="N15" s="109"/>
      <c r="O15" s="110"/>
      <c r="P15" s="109" t="s">
        <v>40</v>
      </c>
      <c r="Q15" s="110"/>
      <c r="R15" s="28"/>
      <c r="S15" s="28"/>
      <c r="T15" s="28"/>
      <c r="U15" s="28"/>
      <c r="V15" s="28"/>
      <c r="W15" s="28"/>
    </row>
    <row r="16" spans="1:27" ht="30" customHeight="1" x14ac:dyDescent="0.35">
      <c r="A16" s="75" t="s">
        <v>2</v>
      </c>
      <c r="B16" s="69" t="s">
        <v>0</v>
      </c>
      <c r="C16" s="75" t="s">
        <v>1</v>
      </c>
      <c r="D16" s="35" t="s">
        <v>36</v>
      </c>
      <c r="E16" s="35" t="s">
        <v>89</v>
      </c>
      <c r="F16" s="35" t="s">
        <v>90</v>
      </c>
      <c r="G16" s="35" t="s">
        <v>38</v>
      </c>
      <c r="H16" s="35" t="s">
        <v>39</v>
      </c>
      <c r="I16" s="36" t="s">
        <v>41</v>
      </c>
      <c r="J16" s="35" t="s">
        <v>36</v>
      </c>
      <c r="K16" s="35" t="s">
        <v>89</v>
      </c>
      <c r="L16" s="35" t="s">
        <v>90</v>
      </c>
      <c r="M16" s="35" t="s">
        <v>38</v>
      </c>
      <c r="N16" s="35" t="s">
        <v>39</v>
      </c>
      <c r="O16" s="36" t="s">
        <v>41</v>
      </c>
      <c r="P16" s="35" t="s">
        <v>39</v>
      </c>
      <c r="Q16" s="36" t="s">
        <v>41</v>
      </c>
      <c r="R16" s="28"/>
      <c r="S16" s="28"/>
      <c r="T16" s="28"/>
      <c r="U16" s="28"/>
      <c r="V16" s="28"/>
      <c r="W16" s="28"/>
    </row>
    <row r="17" spans="1:28" ht="30" customHeight="1" x14ac:dyDescent="0.35">
      <c r="A17" s="78">
        <f>'Level 1'!B12</f>
        <v>0</v>
      </c>
      <c r="B17" s="39" t="str">
        <f>'Level 1'!C12</f>
        <v>Shanti Kara</v>
      </c>
      <c r="C17" s="39" t="str">
        <f>'Level 1'!D12</f>
        <v>GGI</v>
      </c>
      <c r="D17" s="32">
        <f>'Level 1'!P12</f>
        <v>0.65</v>
      </c>
      <c r="E17" s="32">
        <f>'Level 1'!Q12</f>
        <v>0</v>
      </c>
      <c r="F17" s="32">
        <f>'Level 1'!R12</f>
        <v>2.2000000000000002</v>
      </c>
      <c r="G17" s="32">
        <f>'Level 1'!S12</f>
        <v>0.5</v>
      </c>
      <c r="H17" s="32">
        <f>'Level 1'!T12</f>
        <v>7.95</v>
      </c>
      <c r="I17" s="40">
        <f>'Level 1'!U12</f>
        <v>6</v>
      </c>
      <c r="J17" s="32">
        <f>'Level 1'!P26</f>
        <v>0.15</v>
      </c>
      <c r="K17" s="32">
        <f>'Level 1'!Q26</f>
        <v>0</v>
      </c>
      <c r="L17" s="32">
        <f>'Level 1'!R26</f>
        <v>2.35</v>
      </c>
      <c r="M17" s="32">
        <f>'Level 1'!S26</f>
        <v>0</v>
      </c>
      <c r="N17" s="32">
        <f>'Level 1'!T26</f>
        <v>7.8</v>
      </c>
      <c r="O17" s="40">
        <f>'Level 1'!U26</f>
        <v>4</v>
      </c>
      <c r="P17" s="37">
        <f t="shared" ref="P17:P26" si="2">TRUNC((H17+N17),3)</f>
        <v>15.75</v>
      </c>
      <c r="Q17" s="38">
        <f t="shared" ref="Q17:Q26" si="3">RANK(P17,$P$17:$P$26)</f>
        <v>1</v>
      </c>
      <c r="R17" s="28"/>
      <c r="S17" s="28"/>
      <c r="T17" s="28"/>
      <c r="U17" s="28"/>
      <c r="V17" s="28"/>
      <c r="W17" s="28"/>
    </row>
    <row r="18" spans="1:28" ht="30" customHeight="1" x14ac:dyDescent="0.35">
      <c r="A18" s="78">
        <f>'Level 1'!B13</f>
        <v>0</v>
      </c>
      <c r="B18" s="39" t="str">
        <f>'Level 1'!C13</f>
        <v>Therese Tili</v>
      </c>
      <c r="C18" s="39" t="str">
        <f>'Level 1'!D13</f>
        <v>GGI</v>
      </c>
      <c r="D18" s="32">
        <f>'Level 1'!P13</f>
        <v>0.4</v>
      </c>
      <c r="E18" s="32">
        <f>'Level 1'!Q13</f>
        <v>0</v>
      </c>
      <c r="F18" s="32">
        <f>'Level 1'!R13</f>
        <v>2.0499999999999998</v>
      </c>
      <c r="G18" s="32">
        <f>'Level 1'!S13</f>
        <v>0.5</v>
      </c>
      <c r="H18" s="32">
        <f>'Level 1'!T13</f>
        <v>7.85</v>
      </c>
      <c r="I18" s="40">
        <f>'Level 1'!U13</f>
        <v>7</v>
      </c>
      <c r="J18" s="32">
        <f>'Level 1'!P27</f>
        <v>0</v>
      </c>
      <c r="K18" s="32">
        <f>'Level 1'!Q27</f>
        <v>0</v>
      </c>
      <c r="L18" s="32">
        <f>'Level 1'!R27</f>
        <v>2.5499999999999998</v>
      </c>
      <c r="M18" s="32">
        <f>'Level 1'!S27</f>
        <v>0.5</v>
      </c>
      <c r="N18" s="32">
        <f>'Level 1'!T27</f>
        <v>6.95</v>
      </c>
      <c r="O18" s="40">
        <f>'Level 1'!U27</f>
        <v>5</v>
      </c>
      <c r="P18" s="37">
        <f t="shared" si="2"/>
        <v>14.8</v>
      </c>
      <c r="Q18" s="38">
        <f t="shared" si="3"/>
        <v>2</v>
      </c>
      <c r="R18" s="28"/>
      <c r="S18" s="28"/>
      <c r="T18" s="28"/>
      <c r="U18" s="28"/>
      <c r="V18" s="28"/>
      <c r="W18" s="28"/>
    </row>
    <row r="19" spans="1:28" ht="30" customHeight="1" x14ac:dyDescent="0.35">
      <c r="A19" s="78">
        <f>'Level 1'!B11</f>
        <v>0</v>
      </c>
      <c r="B19" s="39" t="str">
        <f>'Level 1'!C11</f>
        <v>Hermione Sparks</v>
      </c>
      <c r="C19" s="39" t="str">
        <f>'Level 1'!D11</f>
        <v>DGA</v>
      </c>
      <c r="D19" s="32">
        <f>'Level 1'!P11</f>
        <v>0.5</v>
      </c>
      <c r="E19" s="32">
        <f>'Level 1'!Q11</f>
        <v>0</v>
      </c>
      <c r="F19" s="32">
        <f>'Level 1'!R11</f>
        <v>1</v>
      </c>
      <c r="G19" s="32">
        <f>'Level 1'!S11</f>
        <v>0</v>
      </c>
      <c r="H19" s="32">
        <f>'Level 1'!T11</f>
        <v>9.5</v>
      </c>
      <c r="I19" s="40">
        <f>'Level 1'!U11</f>
        <v>1</v>
      </c>
      <c r="J19" s="32">
        <f>'Level 1'!P25</f>
        <v>0</v>
      </c>
      <c r="K19" s="32">
        <f>'Level 1'!Q25</f>
        <v>0</v>
      </c>
      <c r="L19" s="32">
        <f>'Level 1'!R25</f>
        <v>10</v>
      </c>
      <c r="M19" s="32">
        <f>'Level 1'!S25</f>
        <v>0</v>
      </c>
      <c r="N19" s="32">
        <f>'Level 1'!T25</f>
        <v>0</v>
      </c>
      <c r="O19" s="40">
        <f>'Level 1'!U25</f>
        <v>6</v>
      </c>
      <c r="P19" s="37">
        <f t="shared" si="2"/>
        <v>9.5</v>
      </c>
      <c r="Q19" s="38">
        <f t="shared" si="3"/>
        <v>3</v>
      </c>
      <c r="R19" s="28"/>
      <c r="S19" s="28"/>
      <c r="T19" s="28"/>
      <c r="U19" s="28"/>
      <c r="V19" s="28"/>
      <c r="W19" s="28"/>
    </row>
    <row r="20" spans="1:28" ht="30" customHeight="1" x14ac:dyDescent="0.35">
      <c r="A20" s="78">
        <f>'Level 1'!B8</f>
        <v>0</v>
      </c>
      <c r="B20" s="39" t="str">
        <f>'Level 1'!C8</f>
        <v>Honey Henare</v>
      </c>
      <c r="C20" s="39" t="str">
        <f>'Level 1'!D8</f>
        <v>DGA</v>
      </c>
      <c r="D20" s="32">
        <f>'Level 1'!P8</f>
        <v>0.4</v>
      </c>
      <c r="E20" s="32">
        <f>'Level 1'!Q8</f>
        <v>0</v>
      </c>
      <c r="F20" s="32">
        <f>'Level 1'!R8</f>
        <v>1.3</v>
      </c>
      <c r="G20" s="32">
        <f>'Level 1'!S8</f>
        <v>0</v>
      </c>
      <c r="H20" s="32">
        <f>'Level 1'!T8</f>
        <v>9.1</v>
      </c>
      <c r="I20" s="40">
        <f>'Level 1'!U8</f>
        <v>2</v>
      </c>
      <c r="J20" s="32">
        <f>'Level 1'!P22</f>
        <v>0</v>
      </c>
      <c r="K20" s="32">
        <f>'Level 1'!Q22</f>
        <v>0</v>
      </c>
      <c r="L20" s="32">
        <f>'Level 1'!R22</f>
        <v>10</v>
      </c>
      <c r="M20" s="32">
        <f>'Level 1'!S22</f>
        <v>0</v>
      </c>
      <c r="N20" s="32">
        <f>'Level 1'!T22</f>
        <v>0</v>
      </c>
      <c r="O20" s="40">
        <f>'Level 1'!U22</f>
        <v>6</v>
      </c>
      <c r="P20" s="37">
        <f t="shared" si="2"/>
        <v>9.1</v>
      </c>
      <c r="Q20" s="38">
        <f t="shared" si="3"/>
        <v>4</v>
      </c>
      <c r="R20" s="28"/>
      <c r="S20" s="28"/>
      <c r="T20" s="28"/>
      <c r="U20" s="28"/>
      <c r="V20" s="28"/>
      <c r="W20" s="28"/>
    </row>
    <row r="21" spans="1:28" ht="30" customHeight="1" x14ac:dyDescent="0.35">
      <c r="A21" s="78">
        <f>'Level 1'!B10</f>
        <v>0</v>
      </c>
      <c r="B21" s="39" t="str">
        <f>'Level 1'!C10</f>
        <v>Heidi Brook</v>
      </c>
      <c r="C21" s="39" t="str">
        <f>'Level 1'!D10</f>
        <v>DGA</v>
      </c>
      <c r="D21" s="32">
        <f>'Level 1'!P10</f>
        <v>0.2</v>
      </c>
      <c r="E21" s="32">
        <f>'Level 1'!Q10</f>
        <v>0</v>
      </c>
      <c r="F21" s="32">
        <f>'Level 1'!R10</f>
        <v>1.1499999999999999</v>
      </c>
      <c r="G21" s="32">
        <f>'Level 1'!S10</f>
        <v>0</v>
      </c>
      <c r="H21" s="32">
        <f>'Level 1'!T10</f>
        <v>9.0500000000000007</v>
      </c>
      <c r="I21" s="40">
        <f>'Level 1'!U10</f>
        <v>3</v>
      </c>
      <c r="J21" s="32">
        <f>'Level 1'!P24</f>
        <v>0</v>
      </c>
      <c r="K21" s="32">
        <f>'Level 1'!Q24</f>
        <v>0</v>
      </c>
      <c r="L21" s="32">
        <f>'Level 1'!R24</f>
        <v>10</v>
      </c>
      <c r="M21" s="32">
        <f>'Level 1'!S24</f>
        <v>0</v>
      </c>
      <c r="N21" s="32">
        <f>'Level 1'!T24</f>
        <v>0</v>
      </c>
      <c r="O21" s="40">
        <f>'Level 1'!U24</f>
        <v>6</v>
      </c>
      <c r="P21" s="37">
        <f t="shared" si="2"/>
        <v>9.0500000000000007</v>
      </c>
      <c r="Q21" s="38">
        <f t="shared" si="3"/>
        <v>5</v>
      </c>
      <c r="R21" s="28"/>
      <c r="S21" s="28"/>
      <c r="T21" s="28"/>
      <c r="U21" s="28"/>
      <c r="V21" s="28"/>
      <c r="W21" s="28"/>
    </row>
    <row r="22" spans="1:28" ht="30" customHeight="1" x14ac:dyDescent="0.35">
      <c r="A22" s="78">
        <f>'Level 1'!B9</f>
        <v>0</v>
      </c>
      <c r="B22" s="39" t="str">
        <f>'Level 1'!C9</f>
        <v>Maddy McKay</v>
      </c>
      <c r="C22" s="39" t="str">
        <f>'Level 1'!D9</f>
        <v>DGA</v>
      </c>
      <c r="D22" s="32">
        <f>'Level 1'!P9</f>
        <v>0.35</v>
      </c>
      <c r="E22" s="32">
        <f>'Level 1'!Q9</f>
        <v>0</v>
      </c>
      <c r="F22" s="32">
        <f>'Level 1'!R9</f>
        <v>1.5</v>
      </c>
      <c r="G22" s="32">
        <f>'Level 1'!S9</f>
        <v>0</v>
      </c>
      <c r="H22" s="32">
        <f>'Level 1'!T9</f>
        <v>8.85</v>
      </c>
      <c r="I22" s="40">
        <f>'Level 1'!U9</f>
        <v>4</v>
      </c>
      <c r="J22" s="32">
        <f>'Level 1'!P23</f>
        <v>0</v>
      </c>
      <c r="K22" s="32">
        <f>'Level 1'!Q23</f>
        <v>0</v>
      </c>
      <c r="L22" s="32">
        <f>'Level 1'!R23</f>
        <v>10</v>
      </c>
      <c r="M22" s="32">
        <f>'Level 1'!S23</f>
        <v>0</v>
      </c>
      <c r="N22" s="32">
        <f>'Level 1'!T23</f>
        <v>0</v>
      </c>
      <c r="O22" s="40">
        <f>'Level 1'!U23</f>
        <v>6</v>
      </c>
      <c r="P22" s="37">
        <f t="shared" si="2"/>
        <v>8.85</v>
      </c>
      <c r="Q22" s="38">
        <f t="shared" si="3"/>
        <v>6</v>
      </c>
      <c r="R22" s="28"/>
      <c r="S22" s="28"/>
      <c r="T22" s="28"/>
      <c r="U22" s="28"/>
      <c r="V22" s="28"/>
      <c r="W22" s="28"/>
    </row>
    <row r="23" spans="1:28" ht="30" customHeight="1" x14ac:dyDescent="0.35">
      <c r="A23" s="78">
        <f>'Level 1'!B7</f>
        <v>0</v>
      </c>
      <c r="B23" s="39" t="str">
        <f>'Level 1'!C7</f>
        <v>Safira McAnally</v>
      </c>
      <c r="C23" s="39" t="str">
        <f>'Level 1'!D7</f>
        <v>DGA</v>
      </c>
      <c r="D23" s="32">
        <f>'Level 1'!P7</f>
        <v>0.3</v>
      </c>
      <c r="E23" s="32">
        <f>'Level 1'!Q7</f>
        <v>0</v>
      </c>
      <c r="F23" s="32">
        <f>'Level 1'!R7</f>
        <v>1.45</v>
      </c>
      <c r="G23" s="32">
        <f>'Level 1'!S7</f>
        <v>0.3</v>
      </c>
      <c r="H23" s="32">
        <f>'Level 1'!T7</f>
        <v>8.5500000000000007</v>
      </c>
      <c r="I23" s="40">
        <f>'Level 1'!U7</f>
        <v>5</v>
      </c>
      <c r="J23" s="32">
        <f>'Level 1'!P21</f>
        <v>0</v>
      </c>
      <c r="K23" s="32">
        <f>'Level 1'!Q21</f>
        <v>0</v>
      </c>
      <c r="L23" s="32">
        <f>'Level 1'!R21</f>
        <v>10</v>
      </c>
      <c r="M23" s="32">
        <f>'Level 1'!S21</f>
        <v>0</v>
      </c>
      <c r="N23" s="32">
        <f>'Level 1'!T21</f>
        <v>0</v>
      </c>
      <c r="O23" s="40">
        <f>'Level 1'!U21</f>
        <v>6</v>
      </c>
      <c r="P23" s="37">
        <f t="shared" si="2"/>
        <v>8.5500000000000007</v>
      </c>
      <c r="Q23" s="38">
        <f t="shared" si="3"/>
        <v>7</v>
      </c>
      <c r="R23" s="28"/>
      <c r="S23" s="28"/>
      <c r="T23" s="28"/>
      <c r="U23" s="28"/>
      <c r="V23" s="28"/>
      <c r="W23" s="28"/>
    </row>
    <row r="24" spans="1:28" ht="30" customHeight="1" x14ac:dyDescent="0.35">
      <c r="A24" s="78">
        <f>'Level 1'!B15</f>
        <v>0</v>
      </c>
      <c r="B24" s="39" t="str">
        <f>'Level 1'!C15</f>
        <v>Tiana Stout-Roden</v>
      </c>
      <c r="C24" s="39" t="str">
        <f>'Level 1'!D15</f>
        <v>DGA</v>
      </c>
      <c r="D24" s="32">
        <f>'Level 1'!P15</f>
        <v>0</v>
      </c>
      <c r="E24" s="32">
        <f>'Level 1'!Q15</f>
        <v>0</v>
      </c>
      <c r="F24" s="32">
        <f>'Level 1'!R15</f>
        <v>10</v>
      </c>
      <c r="G24" s="32">
        <f>'Level 1'!S15</f>
        <v>0</v>
      </c>
      <c r="H24" s="32">
        <f>'Level 1'!T15</f>
        <v>0</v>
      </c>
      <c r="I24" s="40">
        <f>'Level 1'!U15</f>
        <v>8</v>
      </c>
      <c r="J24" s="32">
        <f>'Level 1'!P29</f>
        <v>0</v>
      </c>
      <c r="K24" s="32">
        <f>'Level 1'!Q29</f>
        <v>0</v>
      </c>
      <c r="L24" s="32">
        <f>'Level 1'!R29</f>
        <v>1.6</v>
      </c>
      <c r="M24" s="32">
        <f>'Level 1'!S29</f>
        <v>0</v>
      </c>
      <c r="N24" s="32">
        <f>'Level 1'!T29</f>
        <v>8.4</v>
      </c>
      <c r="O24" s="40">
        <f>'Level 1'!U29</f>
        <v>1</v>
      </c>
      <c r="P24" s="37">
        <f t="shared" si="2"/>
        <v>8.4</v>
      </c>
      <c r="Q24" s="38">
        <f t="shared" si="3"/>
        <v>8</v>
      </c>
      <c r="R24" s="28"/>
      <c r="S24" s="28"/>
      <c r="T24" s="28"/>
      <c r="U24" s="28"/>
      <c r="V24" s="28"/>
      <c r="W24" s="28"/>
    </row>
    <row r="25" spans="1:28" ht="30" customHeight="1" x14ac:dyDescent="0.35">
      <c r="A25" s="78">
        <f>'Level 1'!B14</f>
        <v>0</v>
      </c>
      <c r="B25" s="39" t="str">
        <f>'Level 1'!C14</f>
        <v>Eva Robertson</v>
      </c>
      <c r="C25" s="39" t="str">
        <f>'Level 1'!D14</f>
        <v>DGA</v>
      </c>
      <c r="D25" s="32">
        <f>'Level 1'!P14</f>
        <v>0</v>
      </c>
      <c r="E25" s="32">
        <f>'Level 1'!Q14</f>
        <v>0</v>
      </c>
      <c r="F25" s="32">
        <f>'Level 1'!R14</f>
        <v>10</v>
      </c>
      <c r="G25" s="32">
        <f>'Level 1'!S14</f>
        <v>0</v>
      </c>
      <c r="H25" s="32">
        <f>'Level 1'!T14</f>
        <v>0</v>
      </c>
      <c r="I25" s="40">
        <f>'Level 1'!U14</f>
        <v>8</v>
      </c>
      <c r="J25" s="32">
        <f>'Level 1'!P28</f>
        <v>0.1</v>
      </c>
      <c r="K25" s="32">
        <f>'Level 1'!Q28</f>
        <v>0</v>
      </c>
      <c r="L25" s="32">
        <f>'Level 1'!R28</f>
        <v>1.8</v>
      </c>
      <c r="M25" s="32">
        <f>'Level 1'!S28</f>
        <v>0</v>
      </c>
      <c r="N25" s="32">
        <f>'Level 1'!T28</f>
        <v>8.3000000000000007</v>
      </c>
      <c r="O25" s="40">
        <f>'Level 1'!U28</f>
        <v>2</v>
      </c>
      <c r="P25" s="37">
        <f t="shared" si="2"/>
        <v>8.3000000000000007</v>
      </c>
      <c r="Q25" s="38">
        <f t="shared" si="3"/>
        <v>9</v>
      </c>
      <c r="R25" s="28"/>
      <c r="S25" s="28"/>
      <c r="T25" s="28"/>
      <c r="U25" s="28"/>
      <c r="V25" s="28"/>
      <c r="W25" s="28"/>
    </row>
    <row r="26" spans="1:28" ht="30" customHeight="1" x14ac:dyDescent="0.35">
      <c r="A26" s="78">
        <f>'Level 1'!B16</f>
        <v>0</v>
      </c>
      <c r="B26" s="39" t="str">
        <f>'Level 1'!C16</f>
        <v>Ashlynn Prent</v>
      </c>
      <c r="C26" s="39" t="str">
        <f>'Level 1'!D16</f>
        <v>DGA</v>
      </c>
      <c r="D26" s="32">
        <f>'Level 1'!P16</f>
        <v>0</v>
      </c>
      <c r="E26" s="32">
        <f>'Level 1'!Q16</f>
        <v>0</v>
      </c>
      <c r="F26" s="32">
        <f>'Level 1'!R16</f>
        <v>10</v>
      </c>
      <c r="G26" s="32">
        <f>'Level 1'!S16</f>
        <v>0</v>
      </c>
      <c r="H26" s="32">
        <f>'Level 1'!T16</f>
        <v>0</v>
      </c>
      <c r="I26" s="40">
        <f>'Level 1'!U16</f>
        <v>8</v>
      </c>
      <c r="J26" s="32">
        <f>'Level 1'!P30</f>
        <v>0</v>
      </c>
      <c r="K26" s="32">
        <f>'Level 1'!Q30</f>
        <v>0</v>
      </c>
      <c r="L26" s="32">
        <f>'Level 1'!R30</f>
        <v>1.75</v>
      </c>
      <c r="M26" s="32">
        <f>'Level 1'!S30</f>
        <v>0</v>
      </c>
      <c r="N26" s="32">
        <f>'Level 1'!T30</f>
        <v>8.25</v>
      </c>
      <c r="O26" s="40">
        <f>'Level 1'!U30</f>
        <v>3</v>
      </c>
      <c r="P26" s="37">
        <f t="shared" si="2"/>
        <v>8.25</v>
      </c>
      <c r="Q26" s="38">
        <f t="shared" si="3"/>
        <v>10</v>
      </c>
      <c r="R26" s="28"/>
      <c r="S26" s="28"/>
      <c r="T26" s="28"/>
      <c r="U26" s="28"/>
      <c r="V26" s="28"/>
      <c r="W26" s="28"/>
    </row>
    <row r="27" spans="1:28" ht="30" customHeight="1" x14ac:dyDescent="0.35">
      <c r="A27" s="72"/>
      <c r="B27" s="72"/>
      <c r="C27" s="72"/>
      <c r="D27" s="28"/>
      <c r="E27" s="28"/>
      <c r="F27" s="28"/>
      <c r="G27" s="28"/>
      <c r="H27" s="28"/>
      <c r="I27" s="29"/>
      <c r="J27" s="28"/>
      <c r="K27" s="28"/>
      <c r="L27" s="28"/>
      <c r="M27" s="28"/>
      <c r="N27" s="28"/>
      <c r="O27" s="29"/>
      <c r="P27" s="28"/>
      <c r="Q27" s="29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8" ht="30" customHeight="1" x14ac:dyDescent="0.35">
      <c r="A28" s="72"/>
      <c r="B28" s="72"/>
      <c r="C28" s="72"/>
      <c r="D28" s="28" t="s">
        <v>94</v>
      </c>
      <c r="E28" s="28"/>
      <c r="F28" s="28"/>
      <c r="G28" s="28"/>
      <c r="H28" s="28"/>
      <c r="I28" s="29"/>
      <c r="J28" s="28" t="s">
        <v>94</v>
      </c>
      <c r="K28" s="28"/>
      <c r="L28" s="28"/>
      <c r="M28" s="28"/>
      <c r="N28" s="28"/>
      <c r="O28" s="29"/>
      <c r="P28" s="28" t="s">
        <v>94</v>
      </c>
      <c r="Q28" s="29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8" ht="30" customHeight="1" x14ac:dyDescent="0.35">
      <c r="A29" s="111" t="s">
        <v>70</v>
      </c>
      <c r="B29" s="112"/>
      <c r="C29" s="113"/>
      <c r="D29" s="114" t="s">
        <v>6</v>
      </c>
      <c r="E29" s="109"/>
      <c r="F29" s="109"/>
      <c r="G29" s="109"/>
      <c r="H29" s="109"/>
      <c r="I29" s="110"/>
      <c r="J29" s="114" t="s">
        <v>10</v>
      </c>
      <c r="K29" s="109"/>
      <c r="L29" s="109"/>
      <c r="M29" s="109"/>
      <c r="N29" s="109"/>
      <c r="O29" s="110"/>
      <c r="P29" s="115" t="s">
        <v>9</v>
      </c>
      <c r="Q29" s="115"/>
      <c r="R29" s="115"/>
      <c r="S29" s="115"/>
      <c r="T29" s="115"/>
      <c r="U29" s="115"/>
      <c r="V29" s="109" t="s">
        <v>40</v>
      </c>
      <c r="W29" s="110"/>
      <c r="Y29" s="28"/>
      <c r="Z29" s="28"/>
      <c r="AA29" s="28"/>
    </row>
    <row r="30" spans="1:28" ht="30" customHeight="1" x14ac:dyDescent="0.35">
      <c r="A30" s="75" t="s">
        <v>2</v>
      </c>
      <c r="B30" s="69" t="s">
        <v>0</v>
      </c>
      <c r="C30" s="75" t="s">
        <v>1</v>
      </c>
      <c r="D30" s="35" t="s">
        <v>36</v>
      </c>
      <c r="E30" s="35" t="s">
        <v>89</v>
      </c>
      <c r="F30" s="35" t="s">
        <v>90</v>
      </c>
      <c r="G30" s="35" t="s">
        <v>38</v>
      </c>
      <c r="H30" s="35" t="s">
        <v>39</v>
      </c>
      <c r="I30" s="36" t="s">
        <v>41</v>
      </c>
      <c r="J30" s="35" t="s">
        <v>36</v>
      </c>
      <c r="K30" s="35" t="s">
        <v>89</v>
      </c>
      <c r="L30" s="35" t="s">
        <v>90</v>
      </c>
      <c r="M30" s="35" t="s">
        <v>38</v>
      </c>
      <c r="N30" s="35" t="s">
        <v>39</v>
      </c>
      <c r="O30" s="36" t="s">
        <v>41</v>
      </c>
      <c r="P30" s="35" t="s">
        <v>36</v>
      </c>
      <c r="Q30" s="35" t="s">
        <v>89</v>
      </c>
      <c r="R30" s="35" t="s">
        <v>90</v>
      </c>
      <c r="S30" s="35" t="s">
        <v>38</v>
      </c>
      <c r="T30" s="35" t="s">
        <v>39</v>
      </c>
      <c r="U30" s="36" t="s">
        <v>41</v>
      </c>
      <c r="V30" s="35" t="s">
        <v>39</v>
      </c>
      <c r="W30" s="36" t="s">
        <v>41</v>
      </c>
      <c r="X30" s="28"/>
      <c r="Y30" s="28"/>
      <c r="Z30" s="28"/>
      <c r="AA30" s="28"/>
      <c r="AB30" s="28"/>
    </row>
    <row r="31" spans="1:28" ht="30" customHeight="1" x14ac:dyDescent="0.35">
      <c r="A31" s="78">
        <f>'Level 2'!B11</f>
        <v>0</v>
      </c>
      <c r="B31" s="49" t="str">
        <f>'Level 2'!C11</f>
        <v>Georgia Clark</v>
      </c>
      <c r="C31" s="49" t="str">
        <f>'Level 2'!D11</f>
        <v>DGA</v>
      </c>
      <c r="D31" s="32">
        <f>'Level 2'!O11</f>
        <v>0.75</v>
      </c>
      <c r="E31" s="32">
        <f>'Level 2'!P11</f>
        <v>0</v>
      </c>
      <c r="F31" s="32">
        <f>'Level 2'!Q11</f>
        <v>1.7</v>
      </c>
      <c r="G31" s="32">
        <f>'Level 2'!R11</f>
        <v>0</v>
      </c>
      <c r="H31" s="32">
        <f>'Level 2'!S11</f>
        <v>9.0500000000000007</v>
      </c>
      <c r="I31" s="40">
        <f>'Level 2'!T11</f>
        <v>4</v>
      </c>
      <c r="J31" s="32">
        <f>'Level 2'!O28</f>
        <v>0.4</v>
      </c>
      <c r="K31" s="32">
        <f>'Level 2'!P28</f>
        <v>0</v>
      </c>
      <c r="L31" s="32">
        <f>'Level 2'!Q28</f>
        <v>1.6</v>
      </c>
      <c r="M31" s="32">
        <f>'Level 2'!R28</f>
        <v>0</v>
      </c>
      <c r="N31" s="32">
        <f>'Level 2'!S28</f>
        <v>8.8000000000000007</v>
      </c>
      <c r="O31" s="40">
        <f>'Level 2'!T28</f>
        <v>1</v>
      </c>
      <c r="P31" s="32">
        <f>'Level 2'!O45</f>
        <v>0.15</v>
      </c>
      <c r="Q31" s="32">
        <f>'Level 2'!P45</f>
        <v>0</v>
      </c>
      <c r="R31" s="32">
        <f>'Level 2'!Q45</f>
        <v>1.8</v>
      </c>
      <c r="S31" s="32">
        <f>'Level 2'!R45</f>
        <v>0</v>
      </c>
      <c r="T31" s="32">
        <f>'Level 2'!S45</f>
        <v>8.35</v>
      </c>
      <c r="U31" s="40">
        <f>'Level 2'!T45</f>
        <v>3</v>
      </c>
      <c r="V31" s="37">
        <f t="shared" ref="V31:V43" si="4">TRUNC((H31+N31+T31),3)</f>
        <v>26.2</v>
      </c>
      <c r="W31" s="38">
        <f t="shared" ref="W31:W43" si="5">RANK(V31,$V$31:$V$43)</f>
        <v>1</v>
      </c>
      <c r="X31" s="28"/>
      <c r="Y31" s="28"/>
      <c r="Z31" s="28"/>
      <c r="AA31" s="28"/>
      <c r="AB31" s="28"/>
    </row>
    <row r="32" spans="1:28" ht="30" customHeight="1" x14ac:dyDescent="0.35">
      <c r="A32" s="78">
        <f>'Level 2'!B9</f>
        <v>0</v>
      </c>
      <c r="B32" s="49" t="str">
        <f>'Level 2'!C9</f>
        <v>Emma Boult</v>
      </c>
      <c r="C32" s="49" t="str">
        <f>'Level 2'!D9</f>
        <v>DGA</v>
      </c>
      <c r="D32" s="32">
        <f>'Level 2'!O9</f>
        <v>0.85</v>
      </c>
      <c r="E32" s="32">
        <f>'Level 2'!P9</f>
        <v>0</v>
      </c>
      <c r="F32" s="32">
        <f>'Level 2'!Q9</f>
        <v>1.75</v>
      </c>
      <c r="G32" s="32">
        <f>'Level 2'!R9</f>
        <v>0</v>
      </c>
      <c r="H32" s="32">
        <f>'Level 2'!S9</f>
        <v>9.1</v>
      </c>
      <c r="I32" s="40">
        <f>'Level 2'!T9</f>
        <v>3</v>
      </c>
      <c r="J32" s="32">
        <f>'Level 2'!O26</f>
        <v>0.35</v>
      </c>
      <c r="K32" s="32">
        <f>'Level 2'!P26</f>
        <v>0</v>
      </c>
      <c r="L32" s="32">
        <f>'Level 2'!Q26</f>
        <v>1.7</v>
      </c>
      <c r="M32" s="32">
        <f>'Level 2'!R26</f>
        <v>0</v>
      </c>
      <c r="N32" s="32">
        <f>'Level 2'!S26</f>
        <v>8.65</v>
      </c>
      <c r="O32" s="40">
        <f>'Level 2'!T26</f>
        <v>2</v>
      </c>
      <c r="P32" s="32">
        <f>'Level 2'!O43</f>
        <v>0.45</v>
      </c>
      <c r="Q32" s="32">
        <f>'Level 2'!P43</f>
        <v>0</v>
      </c>
      <c r="R32" s="32">
        <f>'Level 2'!Q43</f>
        <v>2.25</v>
      </c>
      <c r="S32" s="32">
        <f>'Level 2'!R43</f>
        <v>0</v>
      </c>
      <c r="T32" s="32">
        <f>'Level 2'!S43</f>
        <v>8.1999999999999993</v>
      </c>
      <c r="U32" s="40">
        <f>'Level 2'!T43</f>
        <v>4</v>
      </c>
      <c r="V32" s="37">
        <f t="shared" si="4"/>
        <v>25.95</v>
      </c>
      <c r="W32" s="38">
        <f t="shared" si="5"/>
        <v>2</v>
      </c>
      <c r="X32" s="28"/>
      <c r="Y32" s="28"/>
      <c r="Z32" s="28"/>
      <c r="AA32" s="28"/>
      <c r="AB32" s="28"/>
    </row>
    <row r="33" spans="1:28" ht="30" customHeight="1" x14ac:dyDescent="0.35">
      <c r="A33" s="78">
        <f>'Level 2'!B18</f>
        <v>0</v>
      </c>
      <c r="B33" s="49" t="str">
        <f>'Level 2'!C18</f>
        <v>Isabel Brown</v>
      </c>
      <c r="C33" s="49" t="str">
        <f>'Level 2'!D18</f>
        <v>DGA</v>
      </c>
      <c r="D33" s="32">
        <f>'Level 2'!O18</f>
        <v>0.7</v>
      </c>
      <c r="E33" s="32">
        <f>'Level 2'!P18</f>
        <v>0</v>
      </c>
      <c r="F33" s="32">
        <f>'Level 2'!Q18</f>
        <v>1.3</v>
      </c>
      <c r="G33" s="32">
        <f>'Level 2'!R18</f>
        <v>0.5</v>
      </c>
      <c r="H33" s="32">
        <f>'Level 2'!S18</f>
        <v>8.9</v>
      </c>
      <c r="I33" s="40">
        <f>'Level 2'!T18</f>
        <v>5</v>
      </c>
      <c r="J33" s="32">
        <f>'Level 2'!O35</f>
        <v>0.15</v>
      </c>
      <c r="K33" s="32">
        <f>'Level 2'!P35</f>
        <v>0</v>
      </c>
      <c r="L33" s="32">
        <f>'Level 2'!Q35</f>
        <v>1.6</v>
      </c>
      <c r="M33" s="32">
        <f>'Level 2'!R35</f>
        <v>0</v>
      </c>
      <c r="N33" s="32">
        <f>'Level 2'!S35</f>
        <v>8.5500000000000007</v>
      </c>
      <c r="O33" s="40">
        <f>'Level 2'!T35</f>
        <v>3</v>
      </c>
      <c r="P33" s="32">
        <f>'Level 2'!O52</f>
        <v>0.2</v>
      </c>
      <c r="Q33" s="32">
        <f>'Level 2'!P52</f>
        <v>0</v>
      </c>
      <c r="R33" s="32">
        <f>'Level 2'!Q52</f>
        <v>1.8</v>
      </c>
      <c r="S33" s="32">
        <f>'Level 2'!R52</f>
        <v>0</v>
      </c>
      <c r="T33" s="32">
        <f>'Level 2'!S52</f>
        <v>8.4</v>
      </c>
      <c r="U33" s="40">
        <f>'Level 2'!T52</f>
        <v>2</v>
      </c>
      <c r="V33" s="37">
        <f t="shared" si="4"/>
        <v>25.85</v>
      </c>
      <c r="W33" s="38">
        <f t="shared" si="5"/>
        <v>3</v>
      </c>
      <c r="X33" s="28"/>
      <c r="Y33" s="28"/>
      <c r="Z33" s="28"/>
      <c r="AA33" s="28"/>
      <c r="AB33" s="28"/>
    </row>
    <row r="34" spans="1:28" ht="30" customHeight="1" x14ac:dyDescent="0.35">
      <c r="A34" s="78">
        <f>'Level 2'!B7</f>
        <v>0</v>
      </c>
      <c r="B34" s="49" t="str">
        <f>'Level 2'!C7</f>
        <v>Paige Carr</v>
      </c>
      <c r="C34" s="49" t="str">
        <f>'Level 2'!D7</f>
        <v>DGA</v>
      </c>
      <c r="D34" s="32">
        <f>'Level 2'!O7</f>
        <v>0.5</v>
      </c>
      <c r="E34" s="32">
        <f>'Level 2'!P7</f>
        <v>0</v>
      </c>
      <c r="F34" s="32">
        <f>'Level 2'!Q7</f>
        <v>1.7</v>
      </c>
      <c r="G34" s="32">
        <f>'Level 2'!R7</f>
        <v>0</v>
      </c>
      <c r="H34" s="32">
        <f>'Level 2'!S7</f>
        <v>8.8000000000000007</v>
      </c>
      <c r="I34" s="40">
        <f>'Level 2'!T7</f>
        <v>6</v>
      </c>
      <c r="J34" s="32">
        <f>'Level 2'!O24</f>
        <v>0.1</v>
      </c>
      <c r="K34" s="32">
        <f>'Level 2'!P24</f>
        <v>0</v>
      </c>
      <c r="L34" s="32">
        <f>'Level 2'!Q24</f>
        <v>1.55</v>
      </c>
      <c r="M34" s="32">
        <f>'Level 2'!R24</f>
        <v>0</v>
      </c>
      <c r="N34" s="32">
        <f>'Level 2'!S24</f>
        <v>8.5500000000000007</v>
      </c>
      <c r="O34" s="40">
        <f>'Level 2'!T24</f>
        <v>3</v>
      </c>
      <c r="P34" s="32">
        <f>'Level 2'!O41</f>
        <v>0.5</v>
      </c>
      <c r="Q34" s="32">
        <f>'Level 2'!P41</f>
        <v>0</v>
      </c>
      <c r="R34" s="32">
        <f>'Level 2'!Q41</f>
        <v>2.0499999999999998</v>
      </c>
      <c r="S34" s="32">
        <f>'Level 2'!R41</f>
        <v>0</v>
      </c>
      <c r="T34" s="32">
        <f>'Level 2'!S41</f>
        <v>8.4499999999999993</v>
      </c>
      <c r="U34" s="40">
        <f>'Level 2'!T41</f>
        <v>1</v>
      </c>
      <c r="V34" s="37">
        <f t="shared" si="4"/>
        <v>25.8</v>
      </c>
      <c r="W34" s="38">
        <f t="shared" si="5"/>
        <v>4</v>
      </c>
      <c r="X34" s="28"/>
      <c r="Y34" s="28"/>
      <c r="Z34" s="28"/>
      <c r="AA34" s="28"/>
      <c r="AB34" s="28"/>
    </row>
    <row r="35" spans="1:28" ht="30" customHeight="1" x14ac:dyDescent="0.35">
      <c r="A35" s="78">
        <f>'Level 2'!B15</f>
        <v>0</v>
      </c>
      <c r="B35" s="49" t="str">
        <f>'Level 2'!C15</f>
        <v>Madison Himburg</v>
      </c>
      <c r="C35" s="49" t="str">
        <f>'Level 2'!D15</f>
        <v>DGA</v>
      </c>
      <c r="D35" s="32">
        <f>'Level 2'!O15</f>
        <v>0.7</v>
      </c>
      <c r="E35" s="32">
        <f>'Level 2'!P15</f>
        <v>0</v>
      </c>
      <c r="F35" s="32">
        <f>'Level 2'!Q15</f>
        <v>1.45</v>
      </c>
      <c r="G35" s="32">
        <f>'Level 2'!R15</f>
        <v>0</v>
      </c>
      <c r="H35" s="32">
        <f>'Level 2'!S15</f>
        <v>9.25</v>
      </c>
      <c r="I35" s="40">
        <f>'Level 2'!T15</f>
        <v>2</v>
      </c>
      <c r="J35" s="32">
        <f>'Level 2'!O32</f>
        <v>0.15</v>
      </c>
      <c r="K35" s="32">
        <f>'Level 2'!P32</f>
        <v>0</v>
      </c>
      <c r="L35" s="32">
        <f>'Level 2'!Q32</f>
        <v>2.4500000000000002</v>
      </c>
      <c r="M35" s="32">
        <f>'Level 2'!R32</f>
        <v>0</v>
      </c>
      <c r="N35" s="32">
        <f>'Level 2'!S32</f>
        <v>7.7</v>
      </c>
      <c r="O35" s="40">
        <f>'Level 2'!T32</f>
        <v>5</v>
      </c>
      <c r="P35" s="32">
        <f>'Level 2'!O49</f>
        <v>0.25</v>
      </c>
      <c r="Q35" s="32">
        <f>'Level 2'!P49</f>
        <v>0</v>
      </c>
      <c r="R35" s="32">
        <f>'Level 2'!Q49</f>
        <v>2.0499999999999998</v>
      </c>
      <c r="S35" s="32">
        <f>'Level 2'!R49</f>
        <v>0</v>
      </c>
      <c r="T35" s="32">
        <f>'Level 2'!S49</f>
        <v>8.1999999999999993</v>
      </c>
      <c r="U35" s="40">
        <f>'Level 2'!T49</f>
        <v>4</v>
      </c>
      <c r="V35" s="37">
        <f t="shared" si="4"/>
        <v>25.15</v>
      </c>
      <c r="W35" s="38">
        <f t="shared" si="5"/>
        <v>5</v>
      </c>
      <c r="X35" s="28"/>
      <c r="Y35" s="28"/>
      <c r="Z35" s="28"/>
      <c r="AA35" s="28"/>
      <c r="AB35" s="28"/>
    </row>
    <row r="36" spans="1:28" ht="30" customHeight="1" x14ac:dyDescent="0.35">
      <c r="A36" s="78">
        <f>'Level 2'!B19</f>
        <v>0</v>
      </c>
      <c r="B36" s="49" t="str">
        <f>'Level 2'!C19</f>
        <v>Jessica Allen-LeCocq</v>
      </c>
      <c r="C36" s="49" t="str">
        <f>'Level 2'!D19</f>
        <v>DGA</v>
      </c>
      <c r="D36" s="32">
        <f>'Level 2'!O19</f>
        <v>0.8</v>
      </c>
      <c r="E36" s="32">
        <f>'Level 2'!P19</f>
        <v>0</v>
      </c>
      <c r="F36" s="32">
        <f>'Level 2'!Q19</f>
        <v>1.4</v>
      </c>
      <c r="G36" s="32">
        <f>'Level 2'!R19</f>
        <v>0</v>
      </c>
      <c r="H36" s="32">
        <f>'Level 2'!S19</f>
        <v>9.4</v>
      </c>
      <c r="I36" s="40">
        <f>'Level 2'!T19</f>
        <v>1</v>
      </c>
      <c r="J36" s="32">
        <f>'Level 2'!O36</f>
        <v>0.2</v>
      </c>
      <c r="K36" s="32">
        <f>'Level 2'!P36</f>
        <v>0</v>
      </c>
      <c r="L36" s="32">
        <f>'Level 2'!Q36</f>
        <v>2.65</v>
      </c>
      <c r="M36" s="32">
        <f>'Level 2'!R36</f>
        <v>0</v>
      </c>
      <c r="N36" s="32">
        <f>'Level 2'!S36</f>
        <v>7.55</v>
      </c>
      <c r="O36" s="40">
        <f>'Level 2'!T36</f>
        <v>6</v>
      </c>
      <c r="P36" s="32">
        <f>'Level 2'!O53</f>
        <v>0.2</v>
      </c>
      <c r="Q36" s="32">
        <f>'Level 2'!P53</f>
        <v>0</v>
      </c>
      <c r="R36" s="32">
        <f>'Level 2'!Q53</f>
        <v>2</v>
      </c>
      <c r="S36" s="32">
        <f>'Level 2'!R53</f>
        <v>0</v>
      </c>
      <c r="T36" s="32">
        <f>'Level 2'!S53</f>
        <v>8.1999999999999993</v>
      </c>
      <c r="U36" s="40">
        <f>'Level 2'!T53</f>
        <v>4</v>
      </c>
      <c r="V36" s="37">
        <f t="shared" si="4"/>
        <v>25.15</v>
      </c>
      <c r="W36" s="38">
        <f t="shared" si="5"/>
        <v>5</v>
      </c>
      <c r="X36" s="28"/>
      <c r="Y36" s="28"/>
      <c r="Z36" s="28"/>
      <c r="AA36" s="28"/>
      <c r="AB36" s="28"/>
    </row>
    <row r="37" spans="1:28" ht="30" customHeight="1" x14ac:dyDescent="0.35">
      <c r="A37" s="78">
        <f>'Level 2'!B10</f>
        <v>0</v>
      </c>
      <c r="B37" s="49" t="str">
        <f>'Level 2'!C10</f>
        <v>Georgia Tomlinson</v>
      </c>
      <c r="C37" s="49" t="str">
        <f>'Level 2'!D10</f>
        <v>GGI</v>
      </c>
      <c r="D37" s="32">
        <f>'Level 2'!O10</f>
        <v>0.6</v>
      </c>
      <c r="E37" s="32">
        <f>'Level 2'!P10</f>
        <v>0</v>
      </c>
      <c r="F37" s="32">
        <f>'Level 2'!Q10</f>
        <v>1.8</v>
      </c>
      <c r="G37" s="32">
        <f>'Level 2'!R10</f>
        <v>0</v>
      </c>
      <c r="H37" s="32">
        <f>'Level 2'!S10</f>
        <v>8.8000000000000007</v>
      </c>
      <c r="I37" s="40">
        <f>'Level 2'!T10</f>
        <v>6</v>
      </c>
      <c r="J37" s="32">
        <f>'Level 2'!O27</f>
        <v>0.1</v>
      </c>
      <c r="K37" s="32">
        <f>'Level 2'!P27</f>
        <v>0</v>
      </c>
      <c r="L37" s="32">
        <f>'Level 2'!Q27</f>
        <v>2.65</v>
      </c>
      <c r="M37" s="32">
        <f>'Level 2'!R27</f>
        <v>0</v>
      </c>
      <c r="N37" s="32">
        <f>'Level 2'!S27</f>
        <v>7.45</v>
      </c>
      <c r="O37" s="40">
        <f>'Level 2'!T27</f>
        <v>7</v>
      </c>
      <c r="P37" s="32">
        <f>'Level 2'!O44</f>
        <v>0.1</v>
      </c>
      <c r="Q37" s="32">
        <f>'Level 2'!P44</f>
        <v>0</v>
      </c>
      <c r="R37" s="32">
        <f>'Level 2'!Q44</f>
        <v>2.25</v>
      </c>
      <c r="S37" s="32">
        <f>'Level 2'!R44</f>
        <v>0.5</v>
      </c>
      <c r="T37" s="32">
        <f>'Level 2'!S44</f>
        <v>7.35</v>
      </c>
      <c r="U37" s="40">
        <f>'Level 2'!T44</f>
        <v>10</v>
      </c>
      <c r="V37" s="37">
        <f t="shared" si="4"/>
        <v>23.6</v>
      </c>
      <c r="W37" s="38">
        <f t="shared" si="5"/>
        <v>7</v>
      </c>
      <c r="X37" s="28"/>
      <c r="Y37" s="28"/>
      <c r="Z37" s="28"/>
      <c r="AA37" s="28"/>
      <c r="AB37" s="28"/>
    </row>
    <row r="38" spans="1:28" ht="30" customHeight="1" x14ac:dyDescent="0.35">
      <c r="A38" s="78">
        <f>'Level 2'!B13</f>
        <v>0</v>
      </c>
      <c r="B38" s="49" t="str">
        <f>'Level 2'!C13</f>
        <v>Liddy Grounds</v>
      </c>
      <c r="C38" s="49" t="str">
        <f>'Level 2'!D13</f>
        <v>DGA</v>
      </c>
      <c r="D38" s="32">
        <f>'Level 2'!O13</f>
        <v>0.35</v>
      </c>
      <c r="E38" s="32">
        <f>'Level 2'!P13</f>
        <v>0</v>
      </c>
      <c r="F38" s="32">
        <f>'Level 2'!Q13</f>
        <v>2.25</v>
      </c>
      <c r="G38" s="32">
        <f>'Level 2'!R13</f>
        <v>0</v>
      </c>
      <c r="H38" s="32">
        <f>'Level 2'!S13</f>
        <v>8.1</v>
      </c>
      <c r="I38" s="40">
        <f>'Level 2'!T13</f>
        <v>9</v>
      </c>
      <c r="J38" s="32">
        <f>'Level 2'!O30</f>
        <v>0</v>
      </c>
      <c r="K38" s="32">
        <f>'Level 2'!P30</f>
        <v>0</v>
      </c>
      <c r="L38" s="32">
        <f>'Level 2'!Q30</f>
        <v>2.65</v>
      </c>
      <c r="M38" s="32">
        <f>'Level 2'!R30</f>
        <v>0</v>
      </c>
      <c r="N38" s="32">
        <f>'Level 2'!S30</f>
        <v>7.35</v>
      </c>
      <c r="O38" s="40">
        <f>'Level 2'!T30</f>
        <v>8</v>
      </c>
      <c r="P38" s="32">
        <f>'Level 2'!O47</f>
        <v>0</v>
      </c>
      <c r="Q38" s="32">
        <f>'Level 2'!P47</f>
        <v>0</v>
      </c>
      <c r="R38" s="32">
        <f>'Level 2'!Q47</f>
        <v>2.25</v>
      </c>
      <c r="S38" s="32">
        <f>'Level 2'!R47</f>
        <v>0</v>
      </c>
      <c r="T38" s="32">
        <f>'Level 2'!S47</f>
        <v>7.75</v>
      </c>
      <c r="U38" s="40">
        <f>'Level 2'!T47</f>
        <v>7</v>
      </c>
      <c r="V38" s="37">
        <f t="shared" si="4"/>
        <v>23.2</v>
      </c>
      <c r="W38" s="38">
        <f t="shared" si="5"/>
        <v>8</v>
      </c>
      <c r="X38" s="28"/>
      <c r="Y38" s="28"/>
      <c r="Z38" s="28"/>
      <c r="AA38" s="28"/>
      <c r="AB38" s="28"/>
    </row>
    <row r="39" spans="1:28" ht="30" customHeight="1" x14ac:dyDescent="0.35">
      <c r="A39" s="78">
        <f>'Level 2'!B16</f>
        <v>0</v>
      </c>
      <c r="B39" s="49" t="str">
        <f>'Level 2'!C16</f>
        <v>Brooke Cathro</v>
      </c>
      <c r="C39" s="49" t="str">
        <f>'Level 2'!D16</f>
        <v>DGA</v>
      </c>
      <c r="D39" s="32">
        <f>'Level 2'!O16</f>
        <v>0.3</v>
      </c>
      <c r="E39" s="32">
        <f>'Level 2'!P16</f>
        <v>0</v>
      </c>
      <c r="F39" s="32">
        <f>'Level 2'!Q16</f>
        <v>1.9</v>
      </c>
      <c r="G39" s="32">
        <f>'Level 2'!R16</f>
        <v>0.5</v>
      </c>
      <c r="H39" s="32">
        <f>'Level 2'!S16</f>
        <v>7.9</v>
      </c>
      <c r="I39" s="40">
        <f>'Level 2'!T16</f>
        <v>10</v>
      </c>
      <c r="J39" s="32">
        <f>'Level 2'!O33</f>
        <v>0</v>
      </c>
      <c r="K39" s="32">
        <f>'Level 2'!P33</f>
        <v>0</v>
      </c>
      <c r="L39" s="32">
        <f>'Level 2'!Q33</f>
        <v>2.9</v>
      </c>
      <c r="M39" s="32">
        <f>'Level 2'!R33</f>
        <v>0</v>
      </c>
      <c r="N39" s="32">
        <f>'Level 2'!S33</f>
        <v>7.1</v>
      </c>
      <c r="O39" s="40">
        <f>'Level 2'!T33</f>
        <v>9</v>
      </c>
      <c r="P39" s="32">
        <f>'Level 2'!O50</f>
        <v>0.1</v>
      </c>
      <c r="Q39" s="32">
        <f>'Level 2'!P50</f>
        <v>0</v>
      </c>
      <c r="R39" s="32">
        <f>'Level 2'!Q50</f>
        <v>2.6</v>
      </c>
      <c r="S39" s="32">
        <f>'Level 2'!R50</f>
        <v>0</v>
      </c>
      <c r="T39" s="32">
        <f>'Level 2'!S50</f>
        <v>7.5</v>
      </c>
      <c r="U39" s="40">
        <f>'Level 2'!T50</f>
        <v>9</v>
      </c>
      <c r="V39" s="37">
        <f t="shared" si="4"/>
        <v>22.5</v>
      </c>
      <c r="W39" s="38">
        <f t="shared" si="5"/>
        <v>9</v>
      </c>
      <c r="X39" s="28"/>
      <c r="Y39" s="28"/>
      <c r="Z39" s="28"/>
      <c r="AA39" s="28"/>
      <c r="AB39" s="28"/>
    </row>
    <row r="40" spans="1:28" ht="30" customHeight="1" x14ac:dyDescent="0.35">
      <c r="A40" s="78">
        <f>'Level 2'!B14</f>
        <v>0</v>
      </c>
      <c r="B40" s="49" t="str">
        <f>'Level 2'!C14</f>
        <v>Ciarstyn Williams</v>
      </c>
      <c r="C40" s="49" t="str">
        <f>'Level 2'!D14</f>
        <v>GGI</v>
      </c>
      <c r="D40" s="32">
        <f>'Level 2'!O14</f>
        <v>0.35</v>
      </c>
      <c r="E40" s="32">
        <f>'Level 2'!P14</f>
        <v>0</v>
      </c>
      <c r="F40" s="32">
        <f>'Level 2'!Q14</f>
        <v>1.95</v>
      </c>
      <c r="G40" s="32">
        <f>'Level 2'!R14</f>
        <v>0.5</v>
      </c>
      <c r="H40" s="32">
        <f>'Level 2'!S14</f>
        <v>7.9</v>
      </c>
      <c r="I40" s="40">
        <f>'Level 2'!T14</f>
        <v>10</v>
      </c>
      <c r="J40" s="32">
        <f>'Level 2'!O31</f>
        <v>0</v>
      </c>
      <c r="K40" s="32">
        <f>'Level 2'!P31</f>
        <v>0</v>
      </c>
      <c r="L40" s="32">
        <f>'Level 2'!Q31</f>
        <v>3.55</v>
      </c>
      <c r="M40" s="32">
        <f>'Level 2'!R31</f>
        <v>0.5</v>
      </c>
      <c r="N40" s="32">
        <f>'Level 2'!S31</f>
        <v>5.95</v>
      </c>
      <c r="O40" s="40">
        <f>'Level 2'!T31</f>
        <v>12</v>
      </c>
      <c r="P40" s="32">
        <f>'Level 2'!O48</f>
        <v>0.1</v>
      </c>
      <c r="Q40" s="32">
        <f>'Level 2'!P48</f>
        <v>0</v>
      </c>
      <c r="R40" s="32">
        <f>'Level 2'!Q48</f>
        <v>2</v>
      </c>
      <c r="S40" s="32">
        <f>'Level 2'!R48</f>
        <v>0.5</v>
      </c>
      <c r="T40" s="32">
        <f>'Level 2'!S48</f>
        <v>7.6</v>
      </c>
      <c r="U40" s="40">
        <f>'Level 2'!T48</f>
        <v>8</v>
      </c>
      <c r="V40" s="37">
        <f t="shared" si="4"/>
        <v>21.45</v>
      </c>
      <c r="W40" s="38">
        <f t="shared" si="5"/>
        <v>10</v>
      </c>
      <c r="X40" s="28"/>
      <c r="Y40" s="28"/>
      <c r="Z40" s="28"/>
      <c r="AA40" s="28"/>
      <c r="AB40" s="28"/>
    </row>
    <row r="41" spans="1:28" ht="30" customHeight="1" x14ac:dyDescent="0.35">
      <c r="A41" s="78">
        <f>'Level 2'!B17</f>
        <v>0</v>
      </c>
      <c r="B41" s="49" t="str">
        <f>'Level 2'!C17</f>
        <v>Olivia Adam</v>
      </c>
      <c r="C41" s="49" t="str">
        <f>'Level 2'!D17</f>
        <v>DGA</v>
      </c>
      <c r="D41" s="32">
        <f>'Level 2'!O17</f>
        <v>0.2</v>
      </c>
      <c r="E41" s="32">
        <f>'Level 2'!P17</f>
        <v>0</v>
      </c>
      <c r="F41" s="32">
        <f>'Level 2'!Q17</f>
        <v>1.9</v>
      </c>
      <c r="G41" s="32">
        <f>'Level 2'!R17</f>
        <v>0</v>
      </c>
      <c r="H41" s="32">
        <f>'Level 2'!S17</f>
        <v>8.3000000000000007</v>
      </c>
      <c r="I41" s="40">
        <f>'Level 2'!T17</f>
        <v>8</v>
      </c>
      <c r="J41" s="32">
        <f>'Level 2'!O34</f>
        <v>0</v>
      </c>
      <c r="K41" s="32">
        <f>'Level 2'!P34</f>
        <v>0</v>
      </c>
      <c r="L41" s="32">
        <f>'Level 2'!Q34</f>
        <v>3.4</v>
      </c>
      <c r="M41" s="32">
        <f>'Level 2'!R34</f>
        <v>0.5</v>
      </c>
      <c r="N41" s="32">
        <f>'Level 2'!S34</f>
        <v>6.1</v>
      </c>
      <c r="O41" s="40">
        <f>'Level 2'!T34</f>
        <v>10</v>
      </c>
      <c r="P41" s="32">
        <f>'Level 2'!O51</f>
        <v>0</v>
      </c>
      <c r="Q41" s="32">
        <f>'Level 2'!P51</f>
        <v>0</v>
      </c>
      <c r="R41" s="32">
        <f>'Level 2'!Q51</f>
        <v>2.5</v>
      </c>
      <c r="S41" s="32">
        <f>'Level 2'!R51</f>
        <v>0.5</v>
      </c>
      <c r="T41" s="32">
        <f>'Level 2'!S51</f>
        <v>7</v>
      </c>
      <c r="U41" s="40">
        <f>'Level 2'!T51</f>
        <v>11</v>
      </c>
      <c r="V41" s="37">
        <f t="shared" si="4"/>
        <v>21.4</v>
      </c>
      <c r="W41" s="38">
        <f t="shared" si="5"/>
        <v>11</v>
      </c>
      <c r="X41" s="28"/>
      <c r="Y41" s="28"/>
      <c r="Z41" s="28"/>
      <c r="AA41" s="28"/>
      <c r="AB41" s="28"/>
    </row>
    <row r="42" spans="1:28" ht="30" customHeight="1" x14ac:dyDescent="0.35">
      <c r="A42" s="78">
        <f>'Level 2'!B12</f>
        <v>0</v>
      </c>
      <c r="B42" s="49" t="str">
        <f>'Level 2'!C12</f>
        <v>Erin O'Neill</v>
      </c>
      <c r="C42" s="49" t="str">
        <f>'Level 2'!D12</f>
        <v>GGI</v>
      </c>
      <c r="D42" s="32">
        <f>'Level 2'!O12</f>
        <v>0.2</v>
      </c>
      <c r="E42" s="32">
        <f>'Level 2'!P12</f>
        <v>0</v>
      </c>
      <c r="F42" s="32">
        <f>'Level 2'!Q12</f>
        <v>2.2000000000000002</v>
      </c>
      <c r="G42" s="32">
        <f>'Level 2'!R12</f>
        <v>0.5</v>
      </c>
      <c r="H42" s="32">
        <f>'Level 2'!S12</f>
        <v>7.5</v>
      </c>
      <c r="I42" s="40">
        <f>'Level 2'!T12</f>
        <v>12</v>
      </c>
      <c r="J42" s="32">
        <f>'Level 2'!O29</f>
        <v>0.1</v>
      </c>
      <c r="K42" s="32">
        <f>'Level 2'!P29</f>
        <v>0</v>
      </c>
      <c r="L42" s="32">
        <f>'Level 2'!Q29</f>
        <v>3.5</v>
      </c>
      <c r="M42" s="32">
        <f>'Level 2'!R29</f>
        <v>0.5</v>
      </c>
      <c r="N42" s="32">
        <f>'Level 2'!S29</f>
        <v>6.1</v>
      </c>
      <c r="O42" s="40">
        <f>'Level 2'!T29</f>
        <v>10</v>
      </c>
      <c r="P42" s="32">
        <f>'Level 2'!O46</f>
        <v>0</v>
      </c>
      <c r="Q42" s="32">
        <f>'Level 2'!P46</f>
        <v>0</v>
      </c>
      <c r="R42" s="32">
        <f>'Level 2'!Q46</f>
        <v>2.6</v>
      </c>
      <c r="S42" s="32">
        <f>'Level 2'!R46</f>
        <v>0.5</v>
      </c>
      <c r="T42" s="32">
        <f>'Level 2'!S46</f>
        <v>6.9</v>
      </c>
      <c r="U42" s="40">
        <f>'Level 2'!T46</f>
        <v>12</v>
      </c>
      <c r="V42" s="37">
        <f t="shared" si="4"/>
        <v>20.5</v>
      </c>
      <c r="W42" s="38">
        <f t="shared" si="5"/>
        <v>12</v>
      </c>
      <c r="X42" s="28"/>
      <c r="Y42" s="28"/>
      <c r="Z42" s="28"/>
      <c r="AA42" s="28"/>
      <c r="AB42" s="28"/>
    </row>
    <row r="43" spans="1:28" ht="30" customHeight="1" x14ac:dyDescent="0.35">
      <c r="A43" s="78">
        <f>'Level 2'!B8</f>
        <v>0</v>
      </c>
      <c r="B43" s="49" t="str">
        <f>'Level 2'!C8</f>
        <v>Gemma Cagney</v>
      </c>
      <c r="C43" s="49" t="str">
        <f>'Level 2'!D8</f>
        <v>GGI</v>
      </c>
      <c r="D43" s="32">
        <f>'Level 2'!O8</f>
        <v>0</v>
      </c>
      <c r="E43" s="32">
        <f>'Level 2'!P8</f>
        <v>0</v>
      </c>
      <c r="F43" s="32">
        <f>'Level 2'!Q8</f>
        <v>10</v>
      </c>
      <c r="G43" s="32">
        <f>'Level 2'!R8</f>
        <v>0</v>
      </c>
      <c r="H43" s="32">
        <f>'Level 2'!S8</f>
        <v>0</v>
      </c>
      <c r="I43" s="40">
        <f>'Level 2'!T8</f>
        <v>13</v>
      </c>
      <c r="J43" s="32">
        <f>'Level 2'!O25</f>
        <v>0</v>
      </c>
      <c r="K43" s="32">
        <f>'Level 2'!P25</f>
        <v>0</v>
      </c>
      <c r="L43" s="32">
        <f>'Level 2'!Q25</f>
        <v>10</v>
      </c>
      <c r="M43" s="32">
        <f>'Level 2'!R25</f>
        <v>0</v>
      </c>
      <c r="N43" s="32">
        <f>'Level 2'!S25</f>
        <v>0</v>
      </c>
      <c r="O43" s="40">
        <f>'Level 2'!T25</f>
        <v>13</v>
      </c>
      <c r="P43" s="32">
        <f>'Level 2'!O42</f>
        <v>0</v>
      </c>
      <c r="Q43" s="32">
        <f>'Level 2'!P42</f>
        <v>0</v>
      </c>
      <c r="R43" s="32">
        <f>'Level 2'!Q42</f>
        <v>10</v>
      </c>
      <c r="S43" s="32">
        <f>'Level 2'!R42</f>
        <v>0</v>
      </c>
      <c r="T43" s="32">
        <f>'Level 2'!S42</f>
        <v>0</v>
      </c>
      <c r="U43" s="40">
        <f>'Level 2'!T42</f>
        <v>13</v>
      </c>
      <c r="V43" s="37">
        <f t="shared" si="4"/>
        <v>0</v>
      </c>
      <c r="W43" s="38">
        <f t="shared" si="5"/>
        <v>13</v>
      </c>
      <c r="X43" s="28"/>
      <c r="Y43" s="28"/>
      <c r="Z43" s="28"/>
      <c r="AA43" s="28"/>
      <c r="AB43" s="28"/>
    </row>
    <row r="44" spans="1:28" ht="30" customHeight="1" x14ac:dyDescent="0.35">
      <c r="A44" s="72"/>
      <c r="B44" s="72"/>
      <c r="C44" s="72"/>
      <c r="D44" s="28"/>
      <c r="E44" s="28"/>
      <c r="F44" s="28"/>
      <c r="G44" s="28"/>
      <c r="H44" s="28"/>
      <c r="I44" s="29"/>
      <c r="J44" s="28"/>
      <c r="K44" s="28"/>
      <c r="L44" s="28"/>
      <c r="M44" s="28"/>
      <c r="N44" s="28"/>
      <c r="O44" s="29"/>
      <c r="P44" s="28"/>
      <c r="Q44" s="29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spans="1:28" ht="30" customHeight="1" x14ac:dyDescent="0.35">
      <c r="A45" s="30"/>
      <c r="B45" s="74"/>
      <c r="C45" s="74"/>
      <c r="D45" s="28" t="s">
        <v>94</v>
      </c>
      <c r="E45" s="28"/>
      <c r="F45" s="28"/>
      <c r="G45" s="28"/>
      <c r="H45" s="28"/>
      <c r="I45" s="29"/>
      <c r="J45" s="28" t="s">
        <v>94</v>
      </c>
      <c r="K45" s="28"/>
      <c r="L45" s="28"/>
      <c r="M45" s="28"/>
      <c r="N45" s="28"/>
      <c r="O45" s="29"/>
      <c r="P45" s="28" t="s">
        <v>94</v>
      </c>
      <c r="Q45" s="29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8" ht="30" customHeight="1" x14ac:dyDescent="0.35">
      <c r="A46" s="111" t="s">
        <v>74</v>
      </c>
      <c r="B46" s="112"/>
      <c r="C46" s="113"/>
      <c r="D46" s="114" t="s">
        <v>6</v>
      </c>
      <c r="E46" s="109"/>
      <c r="F46" s="109"/>
      <c r="G46" s="109"/>
      <c r="H46" s="109"/>
      <c r="I46" s="110"/>
      <c r="J46" s="114" t="s">
        <v>8</v>
      </c>
      <c r="K46" s="109"/>
      <c r="L46" s="109"/>
      <c r="M46" s="109"/>
      <c r="N46" s="109"/>
      <c r="O46" s="110"/>
      <c r="P46" s="115" t="s">
        <v>9</v>
      </c>
      <c r="Q46" s="115"/>
      <c r="R46" s="115"/>
      <c r="S46" s="115"/>
      <c r="T46" s="115"/>
      <c r="U46" s="115"/>
      <c r="V46" s="109" t="s">
        <v>40</v>
      </c>
      <c r="W46" s="110"/>
      <c r="Z46" s="28"/>
      <c r="AA46" s="28"/>
    </row>
    <row r="47" spans="1:28" ht="30" customHeight="1" x14ac:dyDescent="0.35">
      <c r="A47" s="75" t="s">
        <v>2</v>
      </c>
      <c r="B47" s="69" t="s">
        <v>0</v>
      </c>
      <c r="C47" s="75" t="s">
        <v>1</v>
      </c>
      <c r="D47" s="35" t="s">
        <v>36</v>
      </c>
      <c r="E47" s="35" t="s">
        <v>89</v>
      </c>
      <c r="F47" s="35" t="s">
        <v>90</v>
      </c>
      <c r="G47" s="35" t="s">
        <v>38</v>
      </c>
      <c r="H47" s="35" t="s">
        <v>39</v>
      </c>
      <c r="I47" s="36" t="s">
        <v>41</v>
      </c>
      <c r="J47" s="35" t="s">
        <v>36</v>
      </c>
      <c r="K47" s="35" t="s">
        <v>89</v>
      </c>
      <c r="L47" s="35" t="s">
        <v>90</v>
      </c>
      <c r="M47" s="35" t="s">
        <v>38</v>
      </c>
      <c r="N47" s="35" t="s">
        <v>39</v>
      </c>
      <c r="O47" s="36" t="s">
        <v>41</v>
      </c>
      <c r="P47" s="35" t="s">
        <v>36</v>
      </c>
      <c r="Q47" s="35" t="s">
        <v>89</v>
      </c>
      <c r="R47" s="35" t="s">
        <v>90</v>
      </c>
      <c r="S47" s="35" t="s">
        <v>38</v>
      </c>
      <c r="T47" s="35" t="s">
        <v>39</v>
      </c>
      <c r="U47" s="36" t="s">
        <v>41</v>
      </c>
      <c r="V47" s="35" t="s">
        <v>39</v>
      </c>
      <c r="W47" s="36" t="s">
        <v>41</v>
      </c>
      <c r="X47" s="28"/>
      <c r="Y47" s="28"/>
      <c r="Z47" s="28"/>
      <c r="AA47" s="28"/>
      <c r="AB47" s="28"/>
    </row>
    <row r="48" spans="1:28" ht="30" customHeight="1" x14ac:dyDescent="0.35">
      <c r="A48" s="49">
        <f>'Level 3'!B15</f>
        <v>0</v>
      </c>
      <c r="B48" s="49" t="str">
        <f>'Level 3'!C15</f>
        <v>Kate Coates</v>
      </c>
      <c r="C48" s="49" t="str">
        <f>'Level 3'!D15</f>
        <v>DGA</v>
      </c>
      <c r="D48" s="32">
        <f>'Level 3'!P15</f>
        <v>1.7</v>
      </c>
      <c r="E48" s="32">
        <f>'Level 3'!Q15</f>
        <v>0</v>
      </c>
      <c r="F48" s="32">
        <f>'Level 3'!R15</f>
        <v>1.5</v>
      </c>
      <c r="G48" s="32">
        <f>'Level 3'!S15</f>
        <v>0</v>
      </c>
      <c r="H48" s="32">
        <f>'Level 3'!T15</f>
        <v>10.199999999999999</v>
      </c>
      <c r="I48" s="40">
        <f>'Level 3'!U15</f>
        <v>1</v>
      </c>
      <c r="J48" s="32">
        <f>'Level 3'!P29</f>
        <v>0.4</v>
      </c>
      <c r="K48" s="32">
        <f>'Level 3'!Q29</f>
        <v>0</v>
      </c>
      <c r="L48" s="32">
        <f>'Level 3'!R29</f>
        <v>1.2330000000000001</v>
      </c>
      <c r="M48" s="32">
        <f>'Level 3'!S29</f>
        <v>0</v>
      </c>
      <c r="N48" s="32">
        <f>'Level 3'!T29</f>
        <v>9.1669999999999998</v>
      </c>
      <c r="O48" s="40">
        <f>'Level 3'!U29</f>
        <v>1</v>
      </c>
      <c r="P48" s="32">
        <f>'Level 3'!P43</f>
        <v>0.5</v>
      </c>
      <c r="Q48" s="32">
        <f>'Level 3'!Q43</f>
        <v>0</v>
      </c>
      <c r="R48" s="32">
        <f>'Level 3'!R43</f>
        <v>1.4330000000000001</v>
      </c>
      <c r="S48" s="32">
        <f>'Level 3'!S43</f>
        <v>0</v>
      </c>
      <c r="T48" s="32">
        <f>'Level 3'!T43</f>
        <v>9.0670000000000002</v>
      </c>
      <c r="U48" s="40">
        <f>'Level 3'!U43</f>
        <v>3</v>
      </c>
      <c r="V48" s="37">
        <f t="shared" ref="V48:V57" si="6">TRUNC((H48+N48+T48),3)</f>
        <v>28.434000000000001</v>
      </c>
      <c r="W48" s="38">
        <f t="shared" ref="W48:W57" si="7">RANK(V48,$V$48:$V$57)</f>
        <v>1</v>
      </c>
      <c r="X48" s="28"/>
      <c r="Y48" s="28"/>
      <c r="Z48" s="28"/>
      <c r="AA48" s="28"/>
      <c r="AB48" s="28"/>
    </row>
    <row r="49" spans="1:28" ht="30" customHeight="1" x14ac:dyDescent="0.35">
      <c r="A49" s="49">
        <f>'Level 3'!B7</f>
        <v>0</v>
      </c>
      <c r="B49" s="49" t="str">
        <f>'Level 3'!C7</f>
        <v>Vivienne Lau</v>
      </c>
      <c r="C49" s="49" t="str">
        <f>'Level 3'!D7</f>
        <v>DGA</v>
      </c>
      <c r="D49" s="32">
        <f>'Level 3'!P7</f>
        <v>1.6</v>
      </c>
      <c r="E49" s="32">
        <f>'Level 3'!Q7</f>
        <v>0</v>
      </c>
      <c r="F49" s="32">
        <f>'Level 3'!R7</f>
        <v>1.7330000000000001</v>
      </c>
      <c r="G49" s="32">
        <f>'Level 3'!S7</f>
        <v>0</v>
      </c>
      <c r="H49" s="32">
        <f>'Level 3'!T7</f>
        <v>9.8670000000000009</v>
      </c>
      <c r="I49" s="40">
        <f>'Level 3'!U7</f>
        <v>2</v>
      </c>
      <c r="J49" s="32">
        <f>'Level 3'!P21</f>
        <v>0.6</v>
      </c>
      <c r="K49" s="32">
        <f>'Level 3'!Q21</f>
        <v>0</v>
      </c>
      <c r="L49" s="32">
        <f>'Level 3'!R21</f>
        <v>1.9330000000000001</v>
      </c>
      <c r="M49" s="32">
        <f>'Level 3'!S21</f>
        <v>0</v>
      </c>
      <c r="N49" s="32">
        <f>'Level 3'!T21</f>
        <v>8.6669999999999998</v>
      </c>
      <c r="O49" s="40">
        <f>'Level 3'!U21</f>
        <v>2</v>
      </c>
      <c r="P49" s="32">
        <f>'Level 3'!P35</f>
        <v>0.4</v>
      </c>
      <c r="Q49" s="32">
        <f>'Level 3'!Q35</f>
        <v>0</v>
      </c>
      <c r="R49" s="32">
        <f>'Level 3'!R35</f>
        <v>1.5660000000000001</v>
      </c>
      <c r="S49" s="32">
        <f>'Level 3'!S35</f>
        <v>0</v>
      </c>
      <c r="T49" s="32">
        <f>'Level 3'!T35</f>
        <v>8.8339999999999996</v>
      </c>
      <c r="U49" s="40">
        <f>'Level 3'!U35</f>
        <v>4</v>
      </c>
      <c r="V49" s="37">
        <f t="shared" si="6"/>
        <v>27.367999999999999</v>
      </c>
      <c r="W49" s="38">
        <f t="shared" si="7"/>
        <v>2</v>
      </c>
      <c r="X49" s="28"/>
      <c r="Y49" s="28"/>
      <c r="Z49" s="28"/>
      <c r="AA49" s="28"/>
      <c r="AB49" s="28"/>
    </row>
    <row r="50" spans="1:28" ht="30" customHeight="1" x14ac:dyDescent="0.35">
      <c r="A50" s="49">
        <f>'Level 3'!B10</f>
        <v>0</v>
      </c>
      <c r="B50" s="49" t="str">
        <f>'Level 3'!C10</f>
        <v>Sophie Smith</v>
      </c>
      <c r="C50" s="49" t="str">
        <f>'Level 3'!D10</f>
        <v>DGA</v>
      </c>
      <c r="D50" s="32">
        <f>'Level 3'!P10</f>
        <v>1.6</v>
      </c>
      <c r="E50" s="32">
        <f>'Level 3'!Q10</f>
        <v>0</v>
      </c>
      <c r="F50" s="32">
        <f>'Level 3'!R10</f>
        <v>1.7330000000000001</v>
      </c>
      <c r="G50" s="32">
        <f>'Level 3'!S10</f>
        <v>0</v>
      </c>
      <c r="H50" s="32">
        <f>'Level 3'!T10</f>
        <v>9.8670000000000009</v>
      </c>
      <c r="I50" s="40">
        <f>'Level 3'!U10</f>
        <v>2</v>
      </c>
      <c r="J50" s="32">
        <f>'Level 3'!P24</f>
        <v>0.4</v>
      </c>
      <c r="K50" s="32">
        <f>'Level 3'!Q24</f>
        <v>0</v>
      </c>
      <c r="L50" s="32">
        <f>'Level 3'!R24</f>
        <v>1.7330000000000001</v>
      </c>
      <c r="M50" s="32">
        <f>'Level 3'!S24</f>
        <v>0</v>
      </c>
      <c r="N50" s="32">
        <f>'Level 3'!T24</f>
        <v>8.6669999999999998</v>
      </c>
      <c r="O50" s="40">
        <f>'Level 3'!U24</f>
        <v>2</v>
      </c>
      <c r="P50" s="32">
        <f>'Level 3'!P38</f>
        <v>0.16600000000000001</v>
      </c>
      <c r="Q50" s="32">
        <f>'Level 3'!Q38</f>
        <v>0</v>
      </c>
      <c r="R50" s="32">
        <f>'Level 3'!R38</f>
        <v>1.9</v>
      </c>
      <c r="S50" s="32">
        <f>'Level 3'!S38</f>
        <v>0</v>
      </c>
      <c r="T50" s="32">
        <f>'Level 3'!T38</f>
        <v>8.266</v>
      </c>
      <c r="U50" s="40">
        <f>'Level 3'!U38</f>
        <v>9</v>
      </c>
      <c r="V50" s="37">
        <f t="shared" si="6"/>
        <v>26.8</v>
      </c>
      <c r="W50" s="38">
        <f t="shared" si="7"/>
        <v>3</v>
      </c>
      <c r="X50" s="28"/>
      <c r="Y50" s="28"/>
      <c r="Z50" s="28"/>
      <c r="AA50" s="28"/>
      <c r="AB50" s="28"/>
    </row>
    <row r="51" spans="1:28" ht="30" customHeight="1" x14ac:dyDescent="0.35">
      <c r="A51" s="49">
        <f>'Level 3'!B14</f>
        <v>0</v>
      </c>
      <c r="B51" s="49" t="str">
        <f>'Level 3'!C14</f>
        <v>Keira Clark</v>
      </c>
      <c r="C51" s="49" t="str">
        <f>'Level 3'!D14</f>
        <v>DGA</v>
      </c>
      <c r="D51" s="32">
        <f>'Level 3'!P14</f>
        <v>1.133</v>
      </c>
      <c r="E51" s="32">
        <f>'Level 3'!Q14</f>
        <v>0</v>
      </c>
      <c r="F51" s="32">
        <f>'Level 3'!R14</f>
        <v>2.0329999999999999</v>
      </c>
      <c r="G51" s="32">
        <f>'Level 3'!S14</f>
        <v>0</v>
      </c>
      <c r="H51" s="32">
        <f>'Level 3'!T14</f>
        <v>9.1</v>
      </c>
      <c r="I51" s="40">
        <f>'Level 3'!U14</f>
        <v>5</v>
      </c>
      <c r="J51" s="32">
        <f>'Level 3'!P28</f>
        <v>0.2</v>
      </c>
      <c r="K51" s="32">
        <f>'Level 3'!Q28</f>
        <v>0</v>
      </c>
      <c r="L51" s="32">
        <f>'Level 3'!R28</f>
        <v>2.2330000000000001</v>
      </c>
      <c r="M51" s="32">
        <f>'Level 3'!S28</f>
        <v>0</v>
      </c>
      <c r="N51" s="32">
        <f>'Level 3'!T28</f>
        <v>7.9669999999999996</v>
      </c>
      <c r="O51" s="40">
        <f>'Level 3'!U28</f>
        <v>5</v>
      </c>
      <c r="P51" s="32">
        <f>'Level 3'!P42</f>
        <v>0.46600000000000003</v>
      </c>
      <c r="Q51" s="32">
        <f>'Level 3'!Q42</f>
        <v>0</v>
      </c>
      <c r="R51" s="32">
        <f>'Level 3'!R42</f>
        <v>1.133</v>
      </c>
      <c r="S51" s="32">
        <f>'Level 3'!S42</f>
        <v>0</v>
      </c>
      <c r="T51" s="32">
        <f>'Level 3'!T42</f>
        <v>9.3330000000000002</v>
      </c>
      <c r="U51" s="40">
        <f>'Level 3'!U42</f>
        <v>1</v>
      </c>
      <c r="V51" s="37">
        <f t="shared" si="6"/>
        <v>26.4</v>
      </c>
      <c r="W51" s="38">
        <f t="shared" si="7"/>
        <v>4</v>
      </c>
      <c r="X51" s="28"/>
      <c r="Y51" s="28"/>
      <c r="Z51" s="28"/>
      <c r="AA51" s="28"/>
      <c r="AB51" s="28"/>
    </row>
    <row r="52" spans="1:28" ht="30" customHeight="1" x14ac:dyDescent="0.35">
      <c r="A52" s="49">
        <f>'Level 3'!B13</f>
        <v>0</v>
      </c>
      <c r="B52" s="49" t="str">
        <f>'Level 3'!C13</f>
        <v>Lilly Bosma-Pryde</v>
      </c>
      <c r="C52" s="49" t="str">
        <f>'Level 3'!D13</f>
        <v>DGA</v>
      </c>
      <c r="D52" s="32">
        <f>'Level 3'!P13</f>
        <v>1.1659999999999999</v>
      </c>
      <c r="E52" s="32">
        <f>'Level 3'!Q13</f>
        <v>0</v>
      </c>
      <c r="F52" s="32">
        <f>'Level 3'!R13</f>
        <v>2.2330000000000001</v>
      </c>
      <c r="G52" s="32">
        <f>'Level 3'!S13</f>
        <v>0</v>
      </c>
      <c r="H52" s="32">
        <f>'Level 3'!T13</f>
        <v>8.9329999999999998</v>
      </c>
      <c r="I52" s="40">
        <f>'Level 3'!U13</f>
        <v>7</v>
      </c>
      <c r="J52" s="32">
        <f>'Level 3'!P27</f>
        <v>0.16600000000000001</v>
      </c>
      <c r="K52" s="32">
        <f>'Level 3'!Q27</f>
        <v>0</v>
      </c>
      <c r="L52" s="32">
        <f>'Level 3'!R27</f>
        <v>1.9</v>
      </c>
      <c r="M52" s="32">
        <f>'Level 3'!S27</f>
        <v>0</v>
      </c>
      <c r="N52" s="32">
        <f>'Level 3'!T27</f>
        <v>8.266</v>
      </c>
      <c r="O52" s="40">
        <f>'Level 3'!U27</f>
        <v>4</v>
      </c>
      <c r="P52" s="32">
        <f>'Level 3'!P41</f>
        <v>0.4</v>
      </c>
      <c r="Q52" s="32">
        <f>'Level 3'!Q41</f>
        <v>0</v>
      </c>
      <c r="R52" s="32">
        <f>'Level 3'!R41</f>
        <v>1.266</v>
      </c>
      <c r="S52" s="32">
        <f>'Level 3'!S41</f>
        <v>0</v>
      </c>
      <c r="T52" s="32">
        <f>'Level 3'!T41</f>
        <v>9.1340000000000003</v>
      </c>
      <c r="U52" s="40">
        <f>'Level 3'!U41</f>
        <v>2</v>
      </c>
      <c r="V52" s="37">
        <f t="shared" si="6"/>
        <v>26.332999999999998</v>
      </c>
      <c r="W52" s="38">
        <f t="shared" si="7"/>
        <v>5</v>
      </c>
      <c r="X52" s="28"/>
      <c r="Y52" s="28"/>
      <c r="Z52" s="28"/>
      <c r="AA52" s="28"/>
      <c r="AB52" s="28"/>
    </row>
    <row r="53" spans="1:28" ht="30" customHeight="1" x14ac:dyDescent="0.35">
      <c r="A53" s="49">
        <f>'Level 3'!B9</f>
        <v>0</v>
      </c>
      <c r="B53" s="49" t="str">
        <f>'Level 3'!C9</f>
        <v>Charlotte McKinlay</v>
      </c>
      <c r="C53" s="49" t="str">
        <f>'Level 3'!D9</f>
        <v>DGA</v>
      </c>
      <c r="D53" s="32">
        <f>'Level 3'!P9</f>
        <v>1.633</v>
      </c>
      <c r="E53" s="32">
        <f>'Level 3'!Q9</f>
        <v>0</v>
      </c>
      <c r="F53" s="32">
        <f>'Level 3'!R9</f>
        <v>2</v>
      </c>
      <c r="G53" s="32">
        <f>'Level 3'!S9</f>
        <v>0</v>
      </c>
      <c r="H53" s="32">
        <f>'Level 3'!T9</f>
        <v>9.6329999999999991</v>
      </c>
      <c r="I53" s="40">
        <f>'Level 3'!U9</f>
        <v>4</v>
      </c>
      <c r="J53" s="32">
        <f>'Level 3'!P23</f>
        <v>0.6</v>
      </c>
      <c r="K53" s="32">
        <f>'Level 3'!Q23</f>
        <v>0</v>
      </c>
      <c r="L53" s="32">
        <f>'Level 3'!R23</f>
        <v>2.2000000000000002</v>
      </c>
      <c r="M53" s="32">
        <f>'Level 3'!S23</f>
        <v>0.6</v>
      </c>
      <c r="N53" s="32">
        <f>'Level 3'!T23</f>
        <v>7.8</v>
      </c>
      <c r="O53" s="40">
        <f>'Level 3'!U23</f>
        <v>8</v>
      </c>
      <c r="P53" s="32">
        <f>'Level 3'!P37</f>
        <v>0.33300000000000002</v>
      </c>
      <c r="Q53" s="32">
        <f>'Level 3'!Q37</f>
        <v>0</v>
      </c>
      <c r="R53" s="32">
        <f>'Level 3'!R37</f>
        <v>1.7</v>
      </c>
      <c r="S53" s="32">
        <f>'Level 3'!S37</f>
        <v>0</v>
      </c>
      <c r="T53" s="32">
        <f>'Level 3'!T37</f>
        <v>8.6329999999999991</v>
      </c>
      <c r="U53" s="40">
        <f>'Level 3'!U37</f>
        <v>5</v>
      </c>
      <c r="V53" s="37">
        <f t="shared" si="6"/>
        <v>26.065999999999999</v>
      </c>
      <c r="W53" s="38">
        <f t="shared" si="7"/>
        <v>6</v>
      </c>
      <c r="X53" s="28"/>
      <c r="Y53" s="28"/>
      <c r="Z53" s="28"/>
      <c r="AA53" s="28"/>
      <c r="AB53" s="28"/>
    </row>
    <row r="54" spans="1:28" ht="30" customHeight="1" x14ac:dyDescent="0.35">
      <c r="A54" s="49">
        <f>'Level 3'!B12</f>
        <v>0</v>
      </c>
      <c r="B54" s="49" t="str">
        <f>'Level 3'!C12</f>
        <v>Sophie Broadley</v>
      </c>
      <c r="C54" s="49" t="str">
        <f>'Level 3'!D12</f>
        <v>GGI</v>
      </c>
      <c r="D54" s="32">
        <f>'Level 3'!P12</f>
        <v>1.0329999999999999</v>
      </c>
      <c r="E54" s="32">
        <f>'Level 3'!Q12</f>
        <v>0</v>
      </c>
      <c r="F54" s="32">
        <f>'Level 3'!R12</f>
        <v>2.0659999999999998</v>
      </c>
      <c r="G54" s="32">
        <f>'Level 3'!S12</f>
        <v>0</v>
      </c>
      <c r="H54" s="32">
        <f>'Level 3'!T12</f>
        <v>8.9670000000000005</v>
      </c>
      <c r="I54" s="40">
        <f>'Level 3'!U12</f>
        <v>6</v>
      </c>
      <c r="J54" s="32">
        <f>'Level 3'!P26</f>
        <v>0.3</v>
      </c>
      <c r="K54" s="32">
        <f>'Level 3'!Q26</f>
        <v>0</v>
      </c>
      <c r="L54" s="32">
        <f>'Level 3'!R26</f>
        <v>2.4</v>
      </c>
      <c r="M54" s="32">
        <f>'Level 3'!S26</f>
        <v>0</v>
      </c>
      <c r="N54" s="32">
        <f>'Level 3'!T26</f>
        <v>7.9</v>
      </c>
      <c r="O54" s="40">
        <f>'Level 3'!U26</f>
        <v>7</v>
      </c>
      <c r="P54" s="32">
        <f>'Level 3'!P40</f>
        <v>0.46600000000000003</v>
      </c>
      <c r="Q54" s="32">
        <f>'Level 3'!Q40</f>
        <v>0</v>
      </c>
      <c r="R54" s="32">
        <f>'Level 3'!R40</f>
        <v>1.833</v>
      </c>
      <c r="S54" s="32">
        <f>'Level 3'!S40</f>
        <v>0</v>
      </c>
      <c r="T54" s="32">
        <f>'Level 3'!T40</f>
        <v>8.6329999999999991</v>
      </c>
      <c r="U54" s="40">
        <f>'Level 3'!U40</f>
        <v>5</v>
      </c>
      <c r="V54" s="37">
        <f t="shared" si="6"/>
        <v>25.5</v>
      </c>
      <c r="W54" s="38">
        <f t="shared" si="7"/>
        <v>7</v>
      </c>
      <c r="X54" s="28"/>
      <c r="Y54" s="28"/>
      <c r="Z54" s="28"/>
      <c r="AA54" s="28"/>
      <c r="AB54" s="28"/>
    </row>
    <row r="55" spans="1:28" ht="30" customHeight="1" x14ac:dyDescent="0.35">
      <c r="A55" s="49">
        <f>'Level 3'!B16</f>
        <v>0</v>
      </c>
      <c r="B55" s="49" t="str">
        <f>'Level 3'!C16</f>
        <v>Amelia Simpson</v>
      </c>
      <c r="C55" s="49" t="str">
        <f>'Level 3'!D16</f>
        <v>DGA</v>
      </c>
      <c r="D55" s="32">
        <f>'Level 3'!P16</f>
        <v>0.83299999999999996</v>
      </c>
      <c r="E55" s="32">
        <f>'Level 3'!Q16</f>
        <v>0</v>
      </c>
      <c r="F55" s="32">
        <f>'Level 3'!R16</f>
        <v>2.3660000000000001</v>
      </c>
      <c r="G55" s="32">
        <f>'Level 3'!S16</f>
        <v>0</v>
      </c>
      <c r="H55" s="32">
        <f>'Level 3'!T16</f>
        <v>8.4670000000000005</v>
      </c>
      <c r="I55" s="40">
        <f>'Level 3'!U16</f>
        <v>10</v>
      </c>
      <c r="J55" s="32">
        <f>'Level 3'!P30</f>
        <v>0.2</v>
      </c>
      <c r="K55" s="32">
        <f>'Level 3'!Q30</f>
        <v>0</v>
      </c>
      <c r="L55" s="32">
        <f>'Level 3'!R30</f>
        <v>2.2330000000000001</v>
      </c>
      <c r="M55" s="32">
        <f>'Level 3'!S30</f>
        <v>0</v>
      </c>
      <c r="N55" s="32">
        <f>'Level 3'!T30</f>
        <v>7.9669999999999996</v>
      </c>
      <c r="O55" s="40">
        <f>'Level 3'!U30</f>
        <v>5</v>
      </c>
      <c r="P55" s="32">
        <f>'Level 3'!P44</f>
        <v>0.4</v>
      </c>
      <c r="Q55" s="32">
        <f>'Level 3'!Q44</f>
        <v>0</v>
      </c>
      <c r="R55" s="32">
        <f>'Level 3'!R44</f>
        <v>1.833</v>
      </c>
      <c r="S55" s="32">
        <f>'Level 3'!S44</f>
        <v>0</v>
      </c>
      <c r="T55" s="32">
        <f>'Level 3'!T44</f>
        <v>8.5670000000000002</v>
      </c>
      <c r="U55" s="40">
        <f>'Level 3'!U44</f>
        <v>7</v>
      </c>
      <c r="V55" s="37">
        <f t="shared" si="6"/>
        <v>25.001000000000001</v>
      </c>
      <c r="W55" s="38">
        <f t="shared" si="7"/>
        <v>8</v>
      </c>
      <c r="X55" s="28"/>
      <c r="Y55" s="28"/>
      <c r="Z55" s="28"/>
      <c r="AA55" s="28"/>
      <c r="AB55" s="28"/>
    </row>
    <row r="56" spans="1:28" ht="30" customHeight="1" x14ac:dyDescent="0.35">
      <c r="A56" s="49">
        <f>'Level 3'!B8</f>
        <v>0</v>
      </c>
      <c r="B56" s="49" t="str">
        <f>'Level 3'!C8</f>
        <v>Taryn Fox</v>
      </c>
      <c r="C56" s="49" t="str">
        <f>'Level 3'!D8</f>
        <v>DGA</v>
      </c>
      <c r="D56" s="32">
        <f>'Level 3'!P8</f>
        <v>1.1659999999999999</v>
      </c>
      <c r="E56" s="32">
        <f>'Level 3'!Q8</f>
        <v>0</v>
      </c>
      <c r="F56" s="32">
        <f>'Level 3'!R8</f>
        <v>2.4</v>
      </c>
      <c r="G56" s="32">
        <f>'Level 3'!S8</f>
        <v>0</v>
      </c>
      <c r="H56" s="32">
        <f>'Level 3'!T8</f>
        <v>8.766</v>
      </c>
      <c r="I56" s="40">
        <f>'Level 3'!U8</f>
        <v>8</v>
      </c>
      <c r="J56" s="32">
        <f>'Level 3'!P22</f>
        <v>0.23300000000000001</v>
      </c>
      <c r="K56" s="32">
        <f>'Level 3'!Q22</f>
        <v>0</v>
      </c>
      <c r="L56" s="32">
        <f>'Level 3'!R22</f>
        <v>2.8660000000000001</v>
      </c>
      <c r="M56" s="32">
        <f>'Level 3'!S22</f>
        <v>0</v>
      </c>
      <c r="N56" s="32">
        <f>'Level 3'!T22</f>
        <v>7.367</v>
      </c>
      <c r="O56" s="40">
        <f>'Level 3'!U22</f>
        <v>9</v>
      </c>
      <c r="P56" s="32">
        <f>'Level 3'!P36</f>
        <v>0.1</v>
      </c>
      <c r="Q56" s="32">
        <f>'Level 3'!Q36</f>
        <v>0</v>
      </c>
      <c r="R56" s="32">
        <f>'Level 3'!R36</f>
        <v>1.766</v>
      </c>
      <c r="S56" s="32">
        <f>'Level 3'!S36</f>
        <v>0</v>
      </c>
      <c r="T56" s="32">
        <f>'Level 3'!T36</f>
        <v>8.3339999999999996</v>
      </c>
      <c r="U56" s="40">
        <f>'Level 3'!U36</f>
        <v>8</v>
      </c>
      <c r="V56" s="37">
        <f t="shared" si="6"/>
        <v>24.466999999999999</v>
      </c>
      <c r="W56" s="38">
        <f t="shared" si="7"/>
        <v>9</v>
      </c>
      <c r="X56" s="28"/>
      <c r="Y56" s="28"/>
      <c r="Z56" s="28"/>
      <c r="AA56" s="28"/>
      <c r="AB56" s="28"/>
    </row>
    <row r="57" spans="1:28" ht="30" customHeight="1" x14ac:dyDescent="0.35">
      <c r="A57" s="49">
        <f>'Level 3'!B11</f>
        <v>0</v>
      </c>
      <c r="B57" s="49" t="str">
        <f>'Level 3'!C11</f>
        <v>Alyssa Tomlinson</v>
      </c>
      <c r="C57" s="49" t="str">
        <f>'Level 3'!D11</f>
        <v>GGI</v>
      </c>
      <c r="D57" s="32">
        <f>'Level 3'!P11</f>
        <v>0.7</v>
      </c>
      <c r="E57" s="32">
        <f>'Level 3'!Q11</f>
        <v>0</v>
      </c>
      <c r="F57" s="32">
        <f>'Level 3'!R11</f>
        <v>2.133</v>
      </c>
      <c r="G57" s="32">
        <f>'Level 3'!S11</f>
        <v>0</v>
      </c>
      <c r="H57" s="32">
        <f>'Level 3'!T11</f>
        <v>8.5670000000000002</v>
      </c>
      <c r="I57" s="40">
        <f>'Level 3'!U11</f>
        <v>9</v>
      </c>
      <c r="J57" s="32">
        <f>'Level 3'!P25</f>
        <v>6.6000000000000003E-2</v>
      </c>
      <c r="K57" s="32">
        <f>'Level 3'!Q25</f>
        <v>0</v>
      </c>
      <c r="L57" s="32">
        <f>'Level 3'!R25</f>
        <v>4.0659999999999998</v>
      </c>
      <c r="M57" s="32">
        <f>'Level 3'!S25</f>
        <v>0</v>
      </c>
      <c r="N57" s="32">
        <f>'Level 3'!T25</f>
        <v>6</v>
      </c>
      <c r="O57" s="40">
        <f>'Level 3'!U25</f>
        <v>10</v>
      </c>
      <c r="P57" s="32">
        <f>'Level 3'!P39</f>
        <v>0.46600000000000003</v>
      </c>
      <c r="Q57" s="32">
        <f>'Level 3'!Q39</f>
        <v>0</v>
      </c>
      <c r="R57" s="32">
        <f>'Level 3'!R39</f>
        <v>2.7330000000000001</v>
      </c>
      <c r="S57" s="32">
        <f>'Level 3'!S39</f>
        <v>0</v>
      </c>
      <c r="T57" s="32">
        <f>'Level 3'!T39</f>
        <v>7.7329999999999997</v>
      </c>
      <c r="U57" s="40">
        <f>'Level 3'!U39</f>
        <v>10</v>
      </c>
      <c r="V57" s="37">
        <f t="shared" si="6"/>
        <v>22.3</v>
      </c>
      <c r="W57" s="38">
        <f t="shared" si="7"/>
        <v>10</v>
      </c>
      <c r="X57" s="28"/>
      <c r="Y57" s="28"/>
      <c r="Z57" s="28"/>
      <c r="AA57" s="28"/>
      <c r="AB57" s="28"/>
    </row>
    <row r="58" spans="1:28" ht="30" customHeight="1" x14ac:dyDescent="0.35">
      <c r="A58" s="72"/>
      <c r="B58" s="72"/>
      <c r="C58" s="72"/>
      <c r="D58" s="28"/>
      <c r="E58" s="28"/>
      <c r="F58" s="28"/>
      <c r="G58" s="28"/>
      <c r="H58" s="28"/>
      <c r="I58" s="29"/>
      <c r="J58" s="28"/>
      <c r="K58" s="28"/>
      <c r="L58" s="28"/>
      <c r="M58" s="28"/>
      <c r="N58" s="28"/>
      <c r="O58" s="29"/>
      <c r="P58" s="28"/>
      <c r="Q58" s="29"/>
      <c r="R58" s="28"/>
      <c r="S58" s="28"/>
      <c r="T58" s="28"/>
      <c r="U58" s="28"/>
      <c r="V58" s="28"/>
      <c r="W58" s="28"/>
      <c r="X58" s="28"/>
      <c r="Y58" s="28"/>
      <c r="Z58" s="28"/>
      <c r="AA58" s="28"/>
    </row>
    <row r="59" spans="1:28" ht="30" customHeight="1" x14ac:dyDescent="0.35">
      <c r="A59" s="30"/>
      <c r="B59" s="74"/>
      <c r="C59" s="74"/>
      <c r="D59" s="28" t="s">
        <v>94</v>
      </c>
      <c r="E59" s="28"/>
      <c r="F59" s="28"/>
      <c r="G59" s="28"/>
      <c r="H59" s="28"/>
      <c r="I59" s="29"/>
      <c r="J59" s="28" t="s">
        <v>94</v>
      </c>
      <c r="K59" s="28"/>
      <c r="L59" s="28"/>
      <c r="M59" s="28"/>
      <c r="N59" s="28"/>
      <c r="O59" s="29"/>
      <c r="P59" s="28" t="s">
        <v>94</v>
      </c>
      <c r="Q59" s="29"/>
      <c r="R59" s="28"/>
      <c r="S59" s="28"/>
      <c r="T59" s="28"/>
      <c r="U59" s="28"/>
      <c r="V59" s="28"/>
      <c r="W59" s="28"/>
      <c r="X59" s="28"/>
      <c r="Y59" s="28"/>
      <c r="Z59" s="28"/>
      <c r="AA59" s="28"/>
    </row>
    <row r="60" spans="1:28" ht="30" customHeight="1" x14ac:dyDescent="0.35">
      <c r="A60" s="111" t="s">
        <v>42</v>
      </c>
      <c r="B60" s="112"/>
      <c r="C60" s="113"/>
      <c r="D60" s="114" t="s">
        <v>6</v>
      </c>
      <c r="E60" s="109"/>
      <c r="F60" s="109"/>
      <c r="G60" s="109"/>
      <c r="H60" s="109"/>
      <c r="I60" s="110"/>
      <c r="J60" s="114" t="s">
        <v>8</v>
      </c>
      <c r="K60" s="109"/>
      <c r="L60" s="109"/>
      <c r="M60" s="109"/>
      <c r="N60" s="109"/>
      <c r="O60" s="110"/>
      <c r="P60" s="115" t="s">
        <v>16</v>
      </c>
      <c r="Q60" s="115"/>
      <c r="R60" s="115"/>
      <c r="S60" s="115"/>
      <c r="T60" s="115"/>
      <c r="U60" s="115"/>
      <c r="V60" s="109" t="s">
        <v>40</v>
      </c>
      <c r="W60" s="110"/>
      <c r="Z60" s="28"/>
      <c r="AA60" s="28"/>
    </row>
    <row r="61" spans="1:28" ht="30" customHeight="1" x14ac:dyDescent="0.35">
      <c r="A61" s="75" t="s">
        <v>2</v>
      </c>
      <c r="B61" s="69" t="s">
        <v>0</v>
      </c>
      <c r="C61" s="75" t="s">
        <v>1</v>
      </c>
      <c r="D61" s="35" t="s">
        <v>36</v>
      </c>
      <c r="E61" s="35" t="s">
        <v>89</v>
      </c>
      <c r="F61" s="35" t="s">
        <v>90</v>
      </c>
      <c r="G61" s="35" t="s">
        <v>38</v>
      </c>
      <c r="H61" s="35" t="s">
        <v>39</v>
      </c>
      <c r="I61" s="36" t="s">
        <v>41</v>
      </c>
      <c r="J61" s="35" t="s">
        <v>36</v>
      </c>
      <c r="K61" s="35" t="s">
        <v>89</v>
      </c>
      <c r="L61" s="35" t="s">
        <v>90</v>
      </c>
      <c r="M61" s="35" t="s">
        <v>38</v>
      </c>
      <c r="N61" s="35" t="s">
        <v>39</v>
      </c>
      <c r="O61" s="36" t="s">
        <v>41</v>
      </c>
      <c r="P61" s="35" t="s">
        <v>36</v>
      </c>
      <c r="Q61" s="35" t="s">
        <v>89</v>
      </c>
      <c r="R61" s="35" t="s">
        <v>90</v>
      </c>
      <c r="S61" s="35" t="s">
        <v>38</v>
      </c>
      <c r="T61" s="35" t="s">
        <v>39</v>
      </c>
      <c r="U61" s="36" t="s">
        <v>41</v>
      </c>
      <c r="V61" s="35" t="s">
        <v>39</v>
      </c>
      <c r="W61" s="36" t="s">
        <v>41</v>
      </c>
      <c r="X61" s="28"/>
      <c r="Y61" s="28"/>
      <c r="Z61" s="28"/>
      <c r="AA61" s="28"/>
      <c r="AB61" s="28"/>
    </row>
    <row r="62" spans="1:28" ht="30" customHeight="1" x14ac:dyDescent="0.35">
      <c r="A62" s="78">
        <f>'Level 4'!B10</f>
        <v>0</v>
      </c>
      <c r="B62" s="49" t="str">
        <f>'Level 4'!C10</f>
        <v>Caitlin O'Brien</v>
      </c>
      <c r="C62" s="49" t="str">
        <f>'Level 4'!D10</f>
        <v>GGI</v>
      </c>
      <c r="D62" s="32">
        <f>'Level 4'!O10</f>
        <v>2.7</v>
      </c>
      <c r="E62" s="32">
        <f>'Level 4'!P10</f>
        <v>1.1000000000000001</v>
      </c>
      <c r="F62" s="32">
        <f>'Level 4'!Q10</f>
        <v>1.55</v>
      </c>
      <c r="G62" s="32">
        <f>'Level 4'!R10</f>
        <v>0</v>
      </c>
      <c r="H62" s="32">
        <f>'Level 4'!S10</f>
        <v>10.050000000000001</v>
      </c>
      <c r="I62" s="40">
        <f>'Level 4'!T10</f>
        <v>1</v>
      </c>
      <c r="J62" s="32">
        <f>'Level 4'!O23</f>
        <v>1.55</v>
      </c>
      <c r="K62" s="32">
        <f>'Level 4'!P23</f>
        <v>2.8</v>
      </c>
      <c r="L62" s="32">
        <f>'Level 4'!Q23</f>
        <v>2.4</v>
      </c>
      <c r="M62" s="32">
        <f>'Level 4'!R23</f>
        <v>0</v>
      </c>
      <c r="N62" s="32">
        <f>'Level 4'!S23</f>
        <v>6.35</v>
      </c>
      <c r="O62" s="40">
        <f>'Level 4'!T23</f>
        <v>1</v>
      </c>
      <c r="P62" s="32">
        <f>'Level 4'!O36</f>
        <v>0.85</v>
      </c>
      <c r="Q62" s="32">
        <f>'Level 4'!P36</f>
        <v>1.25</v>
      </c>
      <c r="R62" s="32">
        <f>'Level 4'!Q36</f>
        <v>2.4500000000000002</v>
      </c>
      <c r="S62" s="32">
        <f>'Level 4'!R36</f>
        <v>0</v>
      </c>
      <c r="T62" s="32">
        <f>'Level 4'!S36</f>
        <v>7.15</v>
      </c>
      <c r="U62" s="40">
        <f>'Level 4'!T36</f>
        <v>1</v>
      </c>
      <c r="V62" s="37">
        <f t="shared" ref="V62:V70" si="8">TRUNC((H62+N62+T62),3)</f>
        <v>23.55</v>
      </c>
      <c r="W62" s="38">
        <f t="shared" ref="W62:W70" si="9">RANK(V62,$V$62:$V$70)</f>
        <v>1</v>
      </c>
      <c r="X62" s="28"/>
      <c r="Y62" s="28"/>
      <c r="Z62" s="28"/>
      <c r="AA62" s="28"/>
      <c r="AB62" s="28"/>
    </row>
    <row r="63" spans="1:28" ht="30" customHeight="1" x14ac:dyDescent="0.35">
      <c r="A63" s="78">
        <f>'Level 4'!B7</f>
        <v>0</v>
      </c>
      <c r="B63" s="49" t="str">
        <f>'Level 4'!C7</f>
        <v>Ella-Rose Capil</v>
      </c>
      <c r="C63" s="49" t="str">
        <f>'Level 4'!D7</f>
        <v>DGA</v>
      </c>
      <c r="D63" s="32">
        <f>'Level 4'!O7</f>
        <v>2.5</v>
      </c>
      <c r="E63" s="32">
        <f>'Level 4'!P7</f>
        <v>1.35</v>
      </c>
      <c r="F63" s="32">
        <f>'Level 4'!Q7</f>
        <v>1.3</v>
      </c>
      <c r="G63" s="32">
        <f>'Level 4'!R7</f>
        <v>0</v>
      </c>
      <c r="H63" s="32">
        <f>'Level 4'!S7</f>
        <v>9.85</v>
      </c>
      <c r="I63" s="40">
        <f>'Level 4'!T7</f>
        <v>2</v>
      </c>
      <c r="J63" s="32">
        <f>'Level 4'!O20</f>
        <v>0.4</v>
      </c>
      <c r="K63" s="32">
        <f>'Level 4'!P20</f>
        <v>3.1</v>
      </c>
      <c r="L63" s="32">
        <f>'Level 4'!Q20</f>
        <v>2.4</v>
      </c>
      <c r="M63" s="32">
        <f>'Level 4'!R20</f>
        <v>0</v>
      </c>
      <c r="N63" s="32">
        <f>'Level 4'!S20</f>
        <v>4.9000000000000004</v>
      </c>
      <c r="O63" s="40">
        <f>'Level 4'!T20</f>
        <v>7</v>
      </c>
      <c r="P63" s="32">
        <f>'Level 4'!O33</f>
        <v>1</v>
      </c>
      <c r="Q63" s="32">
        <f>'Level 4'!P33</f>
        <v>1.6</v>
      </c>
      <c r="R63" s="32">
        <f>'Level 4'!Q33</f>
        <v>2.35</v>
      </c>
      <c r="S63" s="32">
        <f>'Level 4'!R33</f>
        <v>0</v>
      </c>
      <c r="T63" s="32">
        <f>'Level 4'!S33</f>
        <v>7.05</v>
      </c>
      <c r="U63" s="40">
        <f>'Level 4'!T33</f>
        <v>3</v>
      </c>
      <c r="V63" s="37">
        <f t="shared" si="8"/>
        <v>21.8</v>
      </c>
      <c r="W63" s="38">
        <f t="shared" si="9"/>
        <v>2</v>
      </c>
      <c r="X63" s="28"/>
      <c r="Y63" s="28"/>
      <c r="Z63" s="28"/>
      <c r="AA63" s="28"/>
      <c r="AB63" s="28"/>
    </row>
    <row r="64" spans="1:28" ht="30" customHeight="1" x14ac:dyDescent="0.35">
      <c r="A64" s="78">
        <f>'Level 4'!B14</f>
        <v>0</v>
      </c>
      <c r="B64" s="49" t="str">
        <f>'Level 4'!C14</f>
        <v>Anna Aitcheson</v>
      </c>
      <c r="C64" s="49" t="str">
        <f>'Level 4'!D14</f>
        <v>DGA</v>
      </c>
      <c r="D64" s="32">
        <f>'Level 4'!O14</f>
        <v>1.85</v>
      </c>
      <c r="E64" s="32">
        <f>'Level 4'!P14</f>
        <v>1.3</v>
      </c>
      <c r="F64" s="32">
        <f>'Level 4'!Q14</f>
        <v>1.7</v>
      </c>
      <c r="G64" s="32">
        <f>'Level 4'!R14</f>
        <v>0</v>
      </c>
      <c r="H64" s="32">
        <f>'Level 4'!S14</f>
        <v>8.85</v>
      </c>
      <c r="I64" s="40">
        <f>'Level 4'!T14</f>
        <v>3</v>
      </c>
      <c r="J64" s="32">
        <f>'Level 4'!O27</f>
        <v>0.6</v>
      </c>
      <c r="K64" s="32">
        <f>'Level 4'!P27</f>
        <v>2.6</v>
      </c>
      <c r="L64" s="32">
        <f>'Level 4'!Q27</f>
        <v>2.0499999999999998</v>
      </c>
      <c r="M64" s="32">
        <f>'Level 4'!R27</f>
        <v>0</v>
      </c>
      <c r="N64" s="32">
        <f>'Level 4'!S27</f>
        <v>5.95</v>
      </c>
      <c r="O64" s="40">
        <f>'Level 4'!T27</f>
        <v>2</v>
      </c>
      <c r="P64" s="32">
        <f>'Level 4'!O40</f>
        <v>0.3</v>
      </c>
      <c r="Q64" s="32">
        <f>'Level 4'!P40</f>
        <v>1.9</v>
      </c>
      <c r="R64" s="32">
        <f>'Level 4'!Q40</f>
        <v>1.85</v>
      </c>
      <c r="S64" s="32">
        <f>'Level 4'!R40</f>
        <v>0</v>
      </c>
      <c r="T64" s="32">
        <f>'Level 4'!S40</f>
        <v>6.55</v>
      </c>
      <c r="U64" s="40">
        <f>'Level 4'!T40</f>
        <v>4</v>
      </c>
      <c r="V64" s="37">
        <f t="shared" si="8"/>
        <v>21.35</v>
      </c>
      <c r="W64" s="38">
        <f t="shared" si="9"/>
        <v>3</v>
      </c>
      <c r="X64" s="28"/>
      <c r="Y64" s="28"/>
      <c r="Z64" s="28"/>
      <c r="AA64" s="28"/>
      <c r="AB64" s="28"/>
    </row>
    <row r="65" spans="1:28" ht="30" customHeight="1" x14ac:dyDescent="0.35">
      <c r="A65" s="78">
        <f>'Level 4'!B9</f>
        <v>0</v>
      </c>
      <c r="B65" s="49" t="str">
        <f>'Level 4'!C9</f>
        <v>Georgia Broadley</v>
      </c>
      <c r="C65" s="49" t="str">
        <f>'Level 4'!D9</f>
        <v>GGI</v>
      </c>
      <c r="D65" s="32">
        <f>'Level 4'!O9</f>
        <v>2.0499999999999998</v>
      </c>
      <c r="E65" s="32">
        <f>'Level 4'!P9</f>
        <v>1.3</v>
      </c>
      <c r="F65" s="32">
        <f>'Level 4'!Q9</f>
        <v>2.35</v>
      </c>
      <c r="G65" s="32">
        <f>'Level 4'!R9</f>
        <v>0</v>
      </c>
      <c r="H65" s="32">
        <f>'Level 4'!S9</f>
        <v>8.4</v>
      </c>
      <c r="I65" s="40">
        <f>'Level 4'!T9</f>
        <v>5</v>
      </c>
      <c r="J65" s="32">
        <f>'Level 4'!O22</f>
        <v>1.1000000000000001</v>
      </c>
      <c r="K65" s="32">
        <f>'Level 4'!P22</f>
        <v>2.8</v>
      </c>
      <c r="L65" s="32">
        <f>'Level 4'!Q22</f>
        <v>2.95</v>
      </c>
      <c r="M65" s="32">
        <f>'Level 4'!R22</f>
        <v>0</v>
      </c>
      <c r="N65" s="32">
        <f>'Level 4'!S22</f>
        <v>5.35</v>
      </c>
      <c r="O65" s="40">
        <f>'Level 4'!T22</f>
        <v>5</v>
      </c>
      <c r="P65" s="32">
        <f>'Level 4'!O35</f>
        <v>0.45</v>
      </c>
      <c r="Q65" s="32">
        <f>'Level 4'!P35</f>
        <v>1.35</v>
      </c>
      <c r="R65" s="32">
        <f>'Level 4'!Q35</f>
        <v>1.95</v>
      </c>
      <c r="S65" s="32">
        <f>'Level 4'!R35</f>
        <v>0</v>
      </c>
      <c r="T65" s="32">
        <f>'Level 4'!S35</f>
        <v>7.15</v>
      </c>
      <c r="U65" s="40">
        <f>'Level 4'!T35</f>
        <v>1</v>
      </c>
      <c r="V65" s="37">
        <f t="shared" si="8"/>
        <v>20.9</v>
      </c>
      <c r="W65" s="38">
        <f t="shared" si="9"/>
        <v>4</v>
      </c>
      <c r="X65" s="28"/>
      <c r="Y65" s="28"/>
      <c r="Z65" s="28"/>
      <c r="AA65" s="28"/>
      <c r="AB65" s="28"/>
    </row>
    <row r="66" spans="1:28" ht="30" customHeight="1" x14ac:dyDescent="0.35">
      <c r="A66" s="78">
        <f>'Level 4'!B11</f>
        <v>0</v>
      </c>
      <c r="B66" s="49" t="str">
        <f>'Level 4'!C11</f>
        <v>Eva Spence</v>
      </c>
      <c r="C66" s="49" t="str">
        <f>'Level 4'!D11</f>
        <v>DGA</v>
      </c>
      <c r="D66" s="32">
        <f>'Level 4'!O11</f>
        <v>1</v>
      </c>
      <c r="E66" s="32">
        <f>'Level 4'!P11</f>
        <v>0.9</v>
      </c>
      <c r="F66" s="32">
        <f>'Level 4'!Q11</f>
        <v>1.55</v>
      </c>
      <c r="G66" s="32">
        <f>'Level 4'!R11</f>
        <v>0</v>
      </c>
      <c r="H66" s="32">
        <f>'Level 4'!S11</f>
        <v>8.5500000000000007</v>
      </c>
      <c r="I66" s="40">
        <f>'Level 4'!T11</f>
        <v>4</v>
      </c>
      <c r="J66" s="32">
        <f>'Level 4'!O24</f>
        <v>0.3</v>
      </c>
      <c r="K66" s="32">
        <f>'Level 4'!P24</f>
        <v>2.2999999999999998</v>
      </c>
      <c r="L66" s="32">
        <f>'Level 4'!Q24</f>
        <v>2.5</v>
      </c>
      <c r="M66" s="32">
        <f>'Level 4'!R24</f>
        <v>0</v>
      </c>
      <c r="N66" s="32">
        <f>'Level 4'!S24</f>
        <v>5.5</v>
      </c>
      <c r="O66" s="40">
        <f>'Level 4'!T24</f>
        <v>4</v>
      </c>
      <c r="P66" s="32">
        <f>'Level 4'!O37</f>
        <v>0.15</v>
      </c>
      <c r="Q66" s="32">
        <f>'Level 4'!P37</f>
        <v>1.9</v>
      </c>
      <c r="R66" s="32">
        <f>'Level 4'!Q37</f>
        <v>2.25</v>
      </c>
      <c r="S66" s="32">
        <f>'Level 4'!R37</f>
        <v>0</v>
      </c>
      <c r="T66" s="32">
        <f>'Level 4'!S37</f>
        <v>6</v>
      </c>
      <c r="U66" s="40">
        <f>'Level 4'!T37</f>
        <v>6</v>
      </c>
      <c r="V66" s="37">
        <f t="shared" si="8"/>
        <v>20.05</v>
      </c>
      <c r="W66" s="38">
        <f t="shared" si="9"/>
        <v>5</v>
      </c>
      <c r="X66" s="28"/>
      <c r="Y66" s="28"/>
      <c r="Z66" s="28"/>
      <c r="AA66" s="28"/>
      <c r="AB66" s="28"/>
    </row>
    <row r="67" spans="1:28" ht="30" customHeight="1" x14ac:dyDescent="0.35">
      <c r="A67" s="78">
        <f>'Level 4'!B12</f>
        <v>0</v>
      </c>
      <c r="B67" s="49" t="str">
        <f>'Level 4'!C12</f>
        <v>Lucy Hayward</v>
      </c>
      <c r="C67" s="49" t="str">
        <f>'Level 4'!D12</f>
        <v>DGA</v>
      </c>
      <c r="D67" s="32">
        <f>'Level 4'!O12</f>
        <v>0.85</v>
      </c>
      <c r="E67" s="32">
        <f>'Level 4'!P12</f>
        <v>1.45</v>
      </c>
      <c r="F67" s="32">
        <f>'Level 4'!Q12</f>
        <v>3.15</v>
      </c>
      <c r="G67" s="32">
        <f>'Level 4'!R12</f>
        <v>0</v>
      </c>
      <c r="H67" s="32">
        <f>'Level 4'!S12</f>
        <v>6.25</v>
      </c>
      <c r="I67" s="40">
        <f>'Level 4'!T12</f>
        <v>9</v>
      </c>
      <c r="J67" s="32">
        <f>'Level 4'!O25</f>
        <v>0.45</v>
      </c>
      <c r="K67" s="32">
        <f>'Level 4'!P25</f>
        <v>2.2999999999999998</v>
      </c>
      <c r="L67" s="32">
        <f>'Level 4'!Q25</f>
        <v>2.35</v>
      </c>
      <c r="M67" s="32">
        <f>'Level 4'!R25</f>
        <v>0</v>
      </c>
      <c r="N67" s="32">
        <f>'Level 4'!S25</f>
        <v>5.8</v>
      </c>
      <c r="O67" s="40">
        <f>'Level 4'!T25</f>
        <v>3</v>
      </c>
      <c r="P67" s="32">
        <f>'Level 4'!O38</f>
        <v>0.3</v>
      </c>
      <c r="Q67" s="32">
        <f>'Level 4'!P38</f>
        <v>1.9</v>
      </c>
      <c r="R67" s="32">
        <f>'Level 4'!Q38</f>
        <v>2.5</v>
      </c>
      <c r="S67" s="32">
        <f>'Level 4'!R38</f>
        <v>0</v>
      </c>
      <c r="T67" s="32">
        <f>'Level 4'!S38</f>
        <v>5.9</v>
      </c>
      <c r="U67" s="40">
        <f>'Level 4'!T38</f>
        <v>7</v>
      </c>
      <c r="V67" s="37">
        <f t="shared" si="8"/>
        <v>17.95</v>
      </c>
      <c r="W67" s="38">
        <f t="shared" si="9"/>
        <v>6</v>
      </c>
      <c r="X67" s="28"/>
      <c r="Y67" s="28"/>
      <c r="Z67" s="28"/>
      <c r="AA67" s="28"/>
      <c r="AB67" s="28"/>
    </row>
    <row r="68" spans="1:28" ht="30" customHeight="1" x14ac:dyDescent="0.35">
      <c r="A68" s="78">
        <f>'Level 4'!B8</f>
        <v>0</v>
      </c>
      <c r="B68" s="49" t="str">
        <f>'Level 4'!C8</f>
        <v>Florence Marshall</v>
      </c>
      <c r="C68" s="49" t="str">
        <f>'Level 4'!D8</f>
        <v>DGA</v>
      </c>
      <c r="D68" s="32">
        <f>'Level 4'!O8</f>
        <v>0.9</v>
      </c>
      <c r="E68" s="32">
        <f>'Level 4'!P8</f>
        <v>1.8</v>
      </c>
      <c r="F68" s="32">
        <f>'Level 4'!Q8</f>
        <v>1.85</v>
      </c>
      <c r="G68" s="32">
        <f>'Level 4'!R8</f>
        <v>0</v>
      </c>
      <c r="H68" s="32">
        <f>'Level 4'!S8</f>
        <v>7.25</v>
      </c>
      <c r="I68" s="40">
        <f>'Level 4'!T8</f>
        <v>6</v>
      </c>
      <c r="J68" s="32">
        <f>'Level 4'!O21</f>
        <v>0.35</v>
      </c>
      <c r="K68" s="32">
        <f>'Level 4'!P21</f>
        <v>2.95</v>
      </c>
      <c r="L68" s="32">
        <f>'Level 4'!Q21</f>
        <v>3.6</v>
      </c>
      <c r="M68" s="32">
        <f>'Level 4'!R21</f>
        <v>0</v>
      </c>
      <c r="N68" s="32">
        <f>'Level 4'!S21</f>
        <v>3.8</v>
      </c>
      <c r="O68" s="40">
        <f>'Level 4'!T21</f>
        <v>9</v>
      </c>
      <c r="P68" s="32">
        <f>'Level 4'!O34</f>
        <v>0.3</v>
      </c>
      <c r="Q68" s="32">
        <f>'Level 4'!P34</f>
        <v>1.75</v>
      </c>
      <c r="R68" s="32">
        <f>'Level 4'!Q34</f>
        <v>2.5</v>
      </c>
      <c r="S68" s="32">
        <f>'Level 4'!R34</f>
        <v>0</v>
      </c>
      <c r="T68" s="32">
        <f>'Level 4'!S34</f>
        <v>6.05</v>
      </c>
      <c r="U68" s="40">
        <f>'Level 4'!T34</f>
        <v>5</v>
      </c>
      <c r="V68" s="37">
        <f t="shared" si="8"/>
        <v>17.100000000000001</v>
      </c>
      <c r="W68" s="38">
        <f t="shared" si="9"/>
        <v>7</v>
      </c>
      <c r="X68" s="28"/>
      <c r="Y68" s="28"/>
      <c r="Z68" s="28"/>
      <c r="AA68" s="28"/>
      <c r="AB68" s="28"/>
    </row>
    <row r="69" spans="1:28" ht="30" customHeight="1" x14ac:dyDescent="0.35">
      <c r="A69" s="78">
        <f>'Level 4'!B13</f>
        <v>0</v>
      </c>
      <c r="B69" s="49" t="str">
        <f>'Level 4'!C13</f>
        <v>Cassie Bloem</v>
      </c>
      <c r="C69" s="49" t="str">
        <f>'Level 4'!D13</f>
        <v>GGI</v>
      </c>
      <c r="D69" s="32">
        <f>'Level 4'!O13</f>
        <v>1.05</v>
      </c>
      <c r="E69" s="32">
        <f>'Level 4'!P13</f>
        <v>1.5</v>
      </c>
      <c r="F69" s="32">
        <f>'Level 4'!Q13</f>
        <v>2.2999999999999998</v>
      </c>
      <c r="G69" s="32">
        <f>'Level 4'!R13</f>
        <v>0</v>
      </c>
      <c r="H69" s="32">
        <f>'Level 4'!S13</f>
        <v>7.25</v>
      </c>
      <c r="I69" s="40">
        <f>'Level 4'!T13</f>
        <v>6</v>
      </c>
      <c r="J69" s="32">
        <f>'Level 4'!O26</f>
        <v>0.6</v>
      </c>
      <c r="K69" s="32">
        <f>'Level 4'!P26</f>
        <v>2.8</v>
      </c>
      <c r="L69" s="32">
        <f>'Level 4'!Q26</f>
        <v>3.15</v>
      </c>
      <c r="M69" s="32">
        <f>'Level 4'!R26</f>
        <v>0</v>
      </c>
      <c r="N69" s="32">
        <f>'Level 4'!S26</f>
        <v>4.6500000000000004</v>
      </c>
      <c r="O69" s="40">
        <f>'Level 4'!T26</f>
        <v>8</v>
      </c>
      <c r="P69" s="32">
        <f>'Level 4'!O39</f>
        <v>0</v>
      </c>
      <c r="Q69" s="32">
        <f>'Level 4'!P39</f>
        <v>2.0499999999999998</v>
      </c>
      <c r="R69" s="32">
        <f>'Level 4'!Q39</f>
        <v>3.4</v>
      </c>
      <c r="S69" s="32">
        <f>'Level 4'!R39</f>
        <v>0</v>
      </c>
      <c r="T69" s="32">
        <f>'Level 4'!S39</f>
        <v>4.55</v>
      </c>
      <c r="U69" s="40">
        <f>'Level 4'!T39</f>
        <v>8</v>
      </c>
      <c r="V69" s="37">
        <f t="shared" si="8"/>
        <v>16.45</v>
      </c>
      <c r="W69" s="38">
        <f t="shared" si="9"/>
        <v>8</v>
      </c>
      <c r="X69" s="28"/>
      <c r="Y69" s="28"/>
      <c r="Z69" s="28"/>
      <c r="AA69" s="28"/>
      <c r="AB69" s="28"/>
    </row>
    <row r="70" spans="1:28" ht="30" customHeight="1" x14ac:dyDescent="0.35">
      <c r="A70" s="78">
        <f>'Level 4'!B15</f>
        <v>0</v>
      </c>
      <c r="B70" s="49" t="str">
        <f>'Level 4'!C15</f>
        <v>Jessica Christie</v>
      </c>
      <c r="C70" s="49" t="str">
        <f>'Level 4'!D15</f>
        <v>GGI</v>
      </c>
      <c r="D70" s="32">
        <f>'Level 4'!O15</f>
        <v>1.1000000000000001</v>
      </c>
      <c r="E70" s="32">
        <f>'Level 4'!P15</f>
        <v>1.45</v>
      </c>
      <c r="F70" s="32">
        <f>'Level 4'!Q15</f>
        <v>3.15</v>
      </c>
      <c r="G70" s="32">
        <f>'Level 4'!R15</f>
        <v>0</v>
      </c>
      <c r="H70" s="32">
        <f>'Level 4'!S15</f>
        <v>6.5</v>
      </c>
      <c r="I70" s="40">
        <f>'Level 4'!T15</f>
        <v>8</v>
      </c>
      <c r="J70" s="32">
        <f>'Level 4'!O28</f>
        <v>0.95</v>
      </c>
      <c r="K70" s="32">
        <f>'Level 4'!P28</f>
        <v>2.8</v>
      </c>
      <c r="L70" s="32">
        <f>'Level 4'!Q28</f>
        <v>3.1</v>
      </c>
      <c r="M70" s="32">
        <f>'Level 4'!R28</f>
        <v>0</v>
      </c>
      <c r="N70" s="32">
        <f>'Level 4'!S28</f>
        <v>5.05</v>
      </c>
      <c r="O70" s="40">
        <f>'Level 4'!T28</f>
        <v>6</v>
      </c>
      <c r="P70" s="32">
        <f>'Level 4'!O41</f>
        <v>0.15</v>
      </c>
      <c r="Q70" s="32">
        <f>'Level 4'!P41</f>
        <v>2.15</v>
      </c>
      <c r="R70" s="32">
        <f>'Level 4'!Q41</f>
        <v>3.2</v>
      </c>
      <c r="S70" s="32">
        <f>'Level 4'!R41</f>
        <v>0.5</v>
      </c>
      <c r="T70" s="32">
        <f>'Level 4'!S41</f>
        <v>4.3</v>
      </c>
      <c r="U70" s="40">
        <f>'Level 4'!T41</f>
        <v>9</v>
      </c>
      <c r="V70" s="37">
        <f t="shared" si="8"/>
        <v>15.85</v>
      </c>
      <c r="W70" s="38">
        <f t="shared" si="9"/>
        <v>9</v>
      </c>
      <c r="X70" s="28"/>
      <c r="Y70" s="28"/>
      <c r="Z70" s="28"/>
      <c r="AA70" s="28"/>
      <c r="AB70" s="28"/>
    </row>
    <row r="71" spans="1:28" ht="30" customHeight="1" x14ac:dyDescent="0.35">
      <c r="A71" s="72"/>
      <c r="B71" s="72"/>
      <c r="C71" s="72"/>
      <c r="D71" s="28"/>
      <c r="E71" s="28"/>
      <c r="F71" s="28"/>
      <c r="G71" s="28"/>
      <c r="H71" s="28"/>
      <c r="I71" s="29"/>
      <c r="J71" s="28"/>
      <c r="K71" s="28"/>
      <c r="L71" s="28"/>
      <c r="M71" s="28"/>
      <c r="N71" s="28"/>
      <c r="O71" s="29"/>
      <c r="P71" s="28"/>
      <c r="Q71" s="29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spans="1:28" ht="30" customHeight="1" x14ac:dyDescent="0.35">
      <c r="A72" s="30"/>
      <c r="B72" s="74"/>
      <c r="C72" s="74"/>
      <c r="D72" s="28" t="s">
        <v>94</v>
      </c>
      <c r="E72" s="28"/>
      <c r="F72" s="28"/>
      <c r="G72" s="28"/>
      <c r="H72" s="28"/>
      <c r="I72" s="29"/>
      <c r="J72" s="28" t="s">
        <v>94</v>
      </c>
      <c r="K72" s="28"/>
      <c r="L72" s="28"/>
      <c r="M72" s="28"/>
      <c r="N72" s="28"/>
      <c r="O72" s="29"/>
      <c r="P72" s="28" t="s">
        <v>94</v>
      </c>
      <c r="Q72" s="29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1:28" ht="30" customHeight="1" x14ac:dyDescent="0.35">
      <c r="A73" s="111" t="s">
        <v>43</v>
      </c>
      <c r="B73" s="112"/>
      <c r="C73" s="113"/>
      <c r="D73" s="114" t="s">
        <v>6</v>
      </c>
      <c r="E73" s="109"/>
      <c r="F73" s="109"/>
      <c r="G73" s="109"/>
      <c r="H73" s="109"/>
      <c r="I73" s="110"/>
      <c r="J73" s="114" t="s">
        <v>10</v>
      </c>
      <c r="K73" s="109"/>
      <c r="L73" s="109"/>
      <c r="M73" s="109"/>
      <c r="N73" s="109"/>
      <c r="O73" s="110"/>
      <c r="P73" s="115" t="s">
        <v>16</v>
      </c>
      <c r="Q73" s="115"/>
      <c r="R73" s="115"/>
      <c r="S73" s="115"/>
      <c r="T73" s="115"/>
      <c r="U73" s="115"/>
      <c r="V73" s="109" t="s">
        <v>40</v>
      </c>
      <c r="W73" s="110"/>
      <c r="Z73" s="28"/>
      <c r="AA73" s="28"/>
    </row>
    <row r="74" spans="1:28" ht="30" customHeight="1" x14ac:dyDescent="0.35">
      <c r="A74" s="75" t="s">
        <v>2</v>
      </c>
      <c r="B74" s="69" t="s">
        <v>0</v>
      </c>
      <c r="C74" s="75" t="s">
        <v>1</v>
      </c>
      <c r="D74" s="35" t="s">
        <v>36</v>
      </c>
      <c r="E74" s="35" t="s">
        <v>89</v>
      </c>
      <c r="F74" s="35" t="s">
        <v>90</v>
      </c>
      <c r="G74" s="35" t="s">
        <v>38</v>
      </c>
      <c r="H74" s="35" t="s">
        <v>39</v>
      </c>
      <c r="I74" s="36" t="s">
        <v>41</v>
      </c>
      <c r="J74" s="35" t="s">
        <v>36</v>
      </c>
      <c r="K74" s="35" t="s">
        <v>89</v>
      </c>
      <c r="L74" s="35" t="s">
        <v>90</v>
      </c>
      <c r="M74" s="35" t="s">
        <v>38</v>
      </c>
      <c r="N74" s="35" t="s">
        <v>39</v>
      </c>
      <c r="O74" s="36" t="s">
        <v>41</v>
      </c>
      <c r="P74" s="35" t="s">
        <v>36</v>
      </c>
      <c r="Q74" s="35" t="s">
        <v>89</v>
      </c>
      <c r="R74" s="35" t="s">
        <v>90</v>
      </c>
      <c r="S74" s="35" t="s">
        <v>38</v>
      </c>
      <c r="T74" s="35" t="s">
        <v>39</v>
      </c>
      <c r="U74" s="36" t="s">
        <v>41</v>
      </c>
      <c r="V74" s="35" t="s">
        <v>39</v>
      </c>
      <c r="W74" s="36" t="s">
        <v>41</v>
      </c>
      <c r="X74" s="28"/>
      <c r="Y74" s="28"/>
      <c r="Z74" s="28"/>
      <c r="AA74" s="28"/>
      <c r="AB74" s="28"/>
    </row>
    <row r="75" spans="1:28" ht="30" customHeight="1" x14ac:dyDescent="0.35">
      <c r="A75" s="78">
        <f>'Level 5'!B9</f>
        <v>0</v>
      </c>
      <c r="B75" s="39" t="str">
        <f>'Level 5'!C9</f>
        <v>Ruby Rastrick</v>
      </c>
      <c r="C75" s="49" t="str">
        <f>'Level 5'!D9</f>
        <v>DGA</v>
      </c>
      <c r="D75" s="32">
        <f>'Level 5'!P9</f>
        <v>1.9</v>
      </c>
      <c r="E75" s="32">
        <f>'Level 5'!Q9</f>
        <v>1.6</v>
      </c>
      <c r="F75" s="32">
        <f>'Level 5'!R9</f>
        <v>1.4</v>
      </c>
      <c r="G75" s="32">
        <f>'Level 5'!S9</f>
        <v>0</v>
      </c>
      <c r="H75" s="32">
        <f>'Level 5'!T9</f>
        <v>8.9</v>
      </c>
      <c r="I75" s="40">
        <f>'Level 5'!U9</f>
        <v>4</v>
      </c>
      <c r="J75" s="32">
        <f>'Level 5'!P18</f>
        <v>0.5</v>
      </c>
      <c r="K75" s="32">
        <f>'Level 5'!Q18</f>
        <v>1.7</v>
      </c>
      <c r="L75" s="32">
        <f>'Level 5'!R18</f>
        <v>2.2000000000000002</v>
      </c>
      <c r="M75" s="32">
        <f>'Level 5'!S18</f>
        <v>0</v>
      </c>
      <c r="N75" s="32">
        <f>'Level 5'!T18</f>
        <v>6.6</v>
      </c>
      <c r="O75" s="40">
        <f>'Level 5'!U18</f>
        <v>2</v>
      </c>
      <c r="P75" s="32">
        <f>'Level 5'!P27</f>
        <v>0.433</v>
      </c>
      <c r="Q75" s="32">
        <f>'Level 5'!Q27</f>
        <v>1.8</v>
      </c>
      <c r="R75" s="32">
        <f>'Level 5'!R27</f>
        <v>2.5499999999999998</v>
      </c>
      <c r="S75" s="32">
        <f>'Level 5'!S27</f>
        <v>0</v>
      </c>
      <c r="T75" s="32">
        <f>'Level 5'!T27</f>
        <v>6.0830000000000002</v>
      </c>
      <c r="U75" s="40">
        <f>'Level 5'!U27</f>
        <v>2</v>
      </c>
      <c r="V75" s="37">
        <f>TRUNC((H75+N75+T75),3)</f>
        <v>21.582999999999998</v>
      </c>
      <c r="W75" s="38">
        <f>RANK(V75,$V$75:$V$79)</f>
        <v>1</v>
      </c>
      <c r="X75" s="28"/>
      <c r="Y75" s="28"/>
      <c r="Z75" s="28"/>
      <c r="AA75" s="28"/>
      <c r="AB75" s="28"/>
    </row>
    <row r="76" spans="1:28" ht="30" customHeight="1" x14ac:dyDescent="0.35">
      <c r="A76" s="78">
        <f>'Level 5'!B7</f>
        <v>0</v>
      </c>
      <c r="B76" s="39" t="str">
        <f>'Level 5'!C7</f>
        <v>Sofia Amer</v>
      </c>
      <c r="C76" s="49" t="str">
        <f>'Level 5'!D7</f>
        <v>GGI</v>
      </c>
      <c r="D76" s="32">
        <f>'Level 5'!P7</f>
        <v>2.4660000000000002</v>
      </c>
      <c r="E76" s="32">
        <f>'Level 5'!Q7</f>
        <v>1.4</v>
      </c>
      <c r="F76" s="32">
        <f>'Level 5'!R7</f>
        <v>1.9</v>
      </c>
      <c r="G76" s="32">
        <f>'Level 5'!S7</f>
        <v>0</v>
      </c>
      <c r="H76" s="32">
        <f>'Level 5'!T7</f>
        <v>9.1660000000000004</v>
      </c>
      <c r="I76" s="40">
        <f>'Level 5'!U7</f>
        <v>1</v>
      </c>
      <c r="J76" s="32">
        <f>'Level 5'!P16</f>
        <v>1.1000000000000001</v>
      </c>
      <c r="K76" s="32">
        <f>'Level 5'!Q16</f>
        <v>1.7</v>
      </c>
      <c r="L76" s="32">
        <f>'Level 5'!R16</f>
        <v>2.7</v>
      </c>
      <c r="M76" s="32">
        <f>'Level 5'!S16</f>
        <v>0</v>
      </c>
      <c r="N76" s="32">
        <f>'Level 5'!T16</f>
        <v>6.7</v>
      </c>
      <c r="O76" s="40">
        <f>'Level 5'!U16</f>
        <v>1</v>
      </c>
      <c r="P76" s="32">
        <f>'Level 5'!P25</f>
        <v>0.23300000000000001</v>
      </c>
      <c r="Q76" s="32">
        <f>'Level 5'!Q25</f>
        <v>2.2999999999999998</v>
      </c>
      <c r="R76" s="32">
        <f>'Level 5'!R25</f>
        <v>2.8</v>
      </c>
      <c r="S76" s="32">
        <f>'Level 5'!S25</f>
        <v>0</v>
      </c>
      <c r="T76" s="32">
        <f>'Level 5'!T25</f>
        <v>5.133</v>
      </c>
      <c r="U76" s="40">
        <f>'Level 5'!U25</f>
        <v>4</v>
      </c>
      <c r="V76" s="37">
        <f>TRUNC((H76+N76+T76),3)</f>
        <v>20.998999999999999</v>
      </c>
      <c r="W76" s="38">
        <f>RANK(V76,$V$75:$V$79)</f>
        <v>2</v>
      </c>
      <c r="X76" s="28"/>
      <c r="Y76" s="28"/>
      <c r="Z76" s="28"/>
      <c r="AA76" s="28"/>
      <c r="AB76" s="28"/>
    </row>
    <row r="77" spans="1:28" ht="30" customHeight="1" x14ac:dyDescent="0.35">
      <c r="A77" s="78">
        <f>'Level 5'!B10</f>
        <v>0</v>
      </c>
      <c r="B77" s="39" t="str">
        <f>'Level 5'!C10</f>
        <v>Ruby Cameron</v>
      </c>
      <c r="C77" s="49" t="str">
        <f>'Level 5'!D10</f>
        <v>GGI</v>
      </c>
      <c r="D77" s="32">
        <f>'Level 5'!P10</f>
        <v>1.833</v>
      </c>
      <c r="E77" s="32">
        <f>'Level 5'!Q10</f>
        <v>0.95</v>
      </c>
      <c r="F77" s="32">
        <f>'Level 5'!R10</f>
        <v>1.9</v>
      </c>
      <c r="G77" s="32">
        <f>'Level 5'!S10</f>
        <v>0</v>
      </c>
      <c r="H77" s="32">
        <f>'Level 5'!T10</f>
        <v>8.9830000000000005</v>
      </c>
      <c r="I77" s="40">
        <f>'Level 5'!U10</f>
        <v>2</v>
      </c>
      <c r="J77" s="32">
        <f>'Level 5'!P19</f>
        <v>0.1</v>
      </c>
      <c r="K77" s="32">
        <f>'Level 5'!Q19</f>
        <v>2.25</v>
      </c>
      <c r="L77" s="32">
        <f>'Level 5'!R19</f>
        <v>2.35</v>
      </c>
      <c r="M77" s="32">
        <f>'Level 5'!S19</f>
        <v>0</v>
      </c>
      <c r="N77" s="32">
        <f>'Level 5'!T19</f>
        <v>5.5</v>
      </c>
      <c r="O77" s="40">
        <f>'Level 5'!U19</f>
        <v>4</v>
      </c>
      <c r="P77" s="32">
        <f>'Level 5'!P28</f>
        <v>0.36599999999999999</v>
      </c>
      <c r="Q77" s="32">
        <f>'Level 5'!Q28</f>
        <v>1.6</v>
      </c>
      <c r="R77" s="32">
        <f>'Level 5'!R28</f>
        <v>2.5499999999999998</v>
      </c>
      <c r="S77" s="32">
        <f>'Level 5'!S28</f>
        <v>0</v>
      </c>
      <c r="T77" s="32">
        <f>'Level 5'!T28</f>
        <v>6.2160000000000002</v>
      </c>
      <c r="U77" s="40">
        <f>'Level 5'!U28</f>
        <v>1</v>
      </c>
      <c r="V77" s="37">
        <f>TRUNC((H77+N77+T77),3)</f>
        <v>20.699000000000002</v>
      </c>
      <c r="W77" s="38">
        <f>RANK(V77,$V$75:$V$79)</f>
        <v>3</v>
      </c>
      <c r="X77" s="28"/>
      <c r="Y77" s="28"/>
      <c r="Z77" s="28"/>
      <c r="AA77" s="28"/>
      <c r="AB77" s="28"/>
    </row>
    <row r="78" spans="1:28" ht="30" customHeight="1" x14ac:dyDescent="0.35">
      <c r="A78" s="78">
        <f>'Level 5'!B11</f>
        <v>0</v>
      </c>
      <c r="B78" s="39" t="str">
        <f>'Level 5'!C11</f>
        <v>Neila McDowell</v>
      </c>
      <c r="C78" s="49" t="str">
        <f>'Level 5'!D11</f>
        <v>DGA</v>
      </c>
      <c r="D78" s="32">
        <f>'Level 5'!P11</f>
        <v>2.0329999999999999</v>
      </c>
      <c r="E78" s="32">
        <f>'Level 5'!Q11</f>
        <v>1.45</v>
      </c>
      <c r="F78" s="32">
        <f>'Level 5'!R11</f>
        <v>1.6</v>
      </c>
      <c r="G78" s="32">
        <f>'Level 5'!S11</f>
        <v>0</v>
      </c>
      <c r="H78" s="32">
        <f>'Level 5'!T11</f>
        <v>8.9830000000000005</v>
      </c>
      <c r="I78" s="40">
        <f>'Level 5'!U11</f>
        <v>2</v>
      </c>
      <c r="J78" s="32">
        <f>'Level 5'!P20</f>
        <v>3.3000000000000002E-2</v>
      </c>
      <c r="K78" s="32">
        <f>'Level 5'!Q20</f>
        <v>2.8</v>
      </c>
      <c r="L78" s="32">
        <f>'Level 5'!R20</f>
        <v>2.7</v>
      </c>
      <c r="M78" s="32">
        <f>'Level 5'!S20</f>
        <v>0</v>
      </c>
      <c r="N78" s="32">
        <f>'Level 5'!T20</f>
        <v>4.5330000000000004</v>
      </c>
      <c r="O78" s="40">
        <f>'Level 5'!U20</f>
        <v>5</v>
      </c>
      <c r="P78" s="32">
        <f>'Level 5'!P29</f>
        <v>0.46600000000000003</v>
      </c>
      <c r="Q78" s="32">
        <f>'Level 5'!Q29</f>
        <v>2.6</v>
      </c>
      <c r="R78" s="32">
        <f>'Level 5'!R29</f>
        <v>1.9</v>
      </c>
      <c r="S78" s="32">
        <f>'Level 5'!S29</f>
        <v>0</v>
      </c>
      <c r="T78" s="32">
        <f>'Level 5'!T29</f>
        <v>5.9660000000000002</v>
      </c>
      <c r="U78" s="40">
        <f>'Level 5'!U29</f>
        <v>3</v>
      </c>
      <c r="V78" s="37">
        <f>TRUNC((H78+N78+T78),3)</f>
        <v>19.481999999999999</v>
      </c>
      <c r="W78" s="38">
        <f>RANK(V78,$V$75:$V$79)</f>
        <v>4</v>
      </c>
      <c r="X78" s="28"/>
      <c r="Y78" s="28"/>
      <c r="Z78" s="28"/>
      <c r="AA78" s="28"/>
      <c r="AB78" s="28"/>
    </row>
    <row r="79" spans="1:28" ht="30" customHeight="1" x14ac:dyDescent="0.35">
      <c r="A79" s="78">
        <f>'Level 5'!B8</f>
        <v>0</v>
      </c>
      <c r="B79" s="39" t="str">
        <f>'Level 5'!C8</f>
        <v>Ruby McFadgen</v>
      </c>
      <c r="C79" s="49" t="str">
        <f>'Level 5'!D8</f>
        <v>GGI</v>
      </c>
      <c r="D79" s="32">
        <f>'Level 5'!P8</f>
        <v>1.8660000000000001</v>
      </c>
      <c r="E79" s="32">
        <f>'Level 5'!Q8</f>
        <v>1.75</v>
      </c>
      <c r="F79" s="32">
        <f>'Level 5'!R8</f>
        <v>1.85</v>
      </c>
      <c r="G79" s="32">
        <f>'Level 5'!S8</f>
        <v>0</v>
      </c>
      <c r="H79" s="32">
        <f>'Level 5'!T8</f>
        <v>8.266</v>
      </c>
      <c r="I79" s="40">
        <f>'Level 5'!U8</f>
        <v>5</v>
      </c>
      <c r="J79" s="32">
        <f>'Level 5'!P17</f>
        <v>0.66600000000000004</v>
      </c>
      <c r="K79" s="32">
        <f>'Level 5'!Q17</f>
        <v>1.65</v>
      </c>
      <c r="L79" s="32">
        <f>'Level 5'!R17</f>
        <v>2.6</v>
      </c>
      <c r="M79" s="32">
        <f>'Level 5'!S17</f>
        <v>0</v>
      </c>
      <c r="N79" s="32">
        <f>'Level 5'!T17</f>
        <v>6.4160000000000004</v>
      </c>
      <c r="O79" s="40">
        <f>'Level 5'!U17</f>
        <v>3</v>
      </c>
      <c r="P79" s="32">
        <f>'Level 5'!P26</f>
        <v>0.16600000000000001</v>
      </c>
      <c r="Q79" s="32">
        <f>'Level 5'!Q26</f>
        <v>2.4500000000000002</v>
      </c>
      <c r="R79" s="32">
        <f>'Level 5'!R26</f>
        <v>3.3</v>
      </c>
      <c r="S79" s="32">
        <f>'Level 5'!S26</f>
        <v>0</v>
      </c>
      <c r="T79" s="32">
        <f>'Level 5'!T26</f>
        <v>4.4160000000000004</v>
      </c>
      <c r="U79" s="40">
        <f>'Level 5'!U26</f>
        <v>5</v>
      </c>
      <c r="V79" s="37">
        <f>TRUNC((H79+N79+T79),3)</f>
        <v>19.097999999999999</v>
      </c>
      <c r="W79" s="38">
        <f>RANK(V79,$V$75:$V$79)</f>
        <v>5</v>
      </c>
      <c r="X79" s="28"/>
      <c r="Y79" s="28"/>
      <c r="Z79" s="28"/>
      <c r="AA79" s="28"/>
      <c r="AB79" s="28"/>
    </row>
    <row r="80" spans="1:28" ht="30" customHeight="1" x14ac:dyDescent="0.35">
      <c r="A80" s="72"/>
      <c r="B80" s="72"/>
      <c r="C80" s="72"/>
      <c r="D80" s="28"/>
      <c r="E80" s="28"/>
      <c r="F80" s="28"/>
      <c r="G80" s="28"/>
      <c r="H80" s="28"/>
      <c r="I80" s="29"/>
      <c r="J80" s="28"/>
      <c r="K80" s="28"/>
      <c r="L80" s="28"/>
      <c r="M80" s="28"/>
      <c r="N80" s="28"/>
      <c r="O80" s="29"/>
      <c r="P80" s="28"/>
      <c r="Q80" s="29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spans="1:29" ht="30" customHeight="1" x14ac:dyDescent="0.35">
      <c r="A81" s="30"/>
      <c r="B81" s="74"/>
      <c r="C81" s="74"/>
      <c r="D81" s="28" t="s">
        <v>94</v>
      </c>
      <c r="E81" s="28"/>
      <c r="F81" s="28"/>
      <c r="G81" s="28"/>
      <c r="H81" s="28"/>
      <c r="I81" s="29"/>
      <c r="J81" s="28" t="s">
        <v>94</v>
      </c>
      <c r="K81" s="28"/>
      <c r="L81" s="28"/>
      <c r="M81" s="28"/>
      <c r="N81" s="28"/>
      <c r="O81" s="29"/>
      <c r="P81" s="28" t="s">
        <v>94</v>
      </c>
      <c r="Q81" s="29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spans="1:29" ht="30" customHeight="1" x14ac:dyDescent="0.35">
      <c r="A82" s="111" t="s">
        <v>44</v>
      </c>
      <c r="B82" s="112"/>
      <c r="C82" s="113"/>
      <c r="D82" s="114" t="s">
        <v>10</v>
      </c>
      <c r="E82" s="109"/>
      <c r="F82" s="109"/>
      <c r="G82" s="109"/>
      <c r="H82" s="109"/>
      <c r="I82" s="110"/>
      <c r="J82" s="114" t="s">
        <v>9</v>
      </c>
      <c r="K82" s="109"/>
      <c r="L82" s="109"/>
      <c r="M82" s="109"/>
      <c r="N82" s="109"/>
      <c r="O82" s="110"/>
      <c r="P82" s="114" t="s">
        <v>12</v>
      </c>
      <c r="Q82" s="109"/>
      <c r="R82" s="109"/>
      <c r="S82" s="109"/>
      <c r="T82" s="109"/>
      <c r="U82" s="110"/>
      <c r="V82" s="109" t="s">
        <v>40</v>
      </c>
      <c r="W82" s="110"/>
      <c r="Z82" s="28"/>
      <c r="AA82" s="28"/>
    </row>
    <row r="83" spans="1:29" ht="30" customHeight="1" x14ac:dyDescent="0.35">
      <c r="A83" s="75" t="s">
        <v>2</v>
      </c>
      <c r="B83" s="69" t="s">
        <v>0</v>
      </c>
      <c r="C83" s="75" t="s">
        <v>1</v>
      </c>
      <c r="D83" s="35" t="s">
        <v>36</v>
      </c>
      <c r="E83" s="35" t="s">
        <v>89</v>
      </c>
      <c r="F83" s="35" t="s">
        <v>90</v>
      </c>
      <c r="G83" s="35" t="s">
        <v>38</v>
      </c>
      <c r="H83" s="35" t="s">
        <v>39</v>
      </c>
      <c r="I83" s="36" t="s">
        <v>41</v>
      </c>
      <c r="J83" s="35" t="s">
        <v>36</v>
      </c>
      <c r="K83" s="35" t="s">
        <v>89</v>
      </c>
      <c r="L83" s="35" t="s">
        <v>90</v>
      </c>
      <c r="M83" s="35" t="s">
        <v>38</v>
      </c>
      <c r="N83" s="35" t="s">
        <v>39</v>
      </c>
      <c r="O83" s="36" t="s">
        <v>41</v>
      </c>
      <c r="P83" s="35" t="s">
        <v>36</v>
      </c>
      <c r="Q83" s="35" t="s">
        <v>89</v>
      </c>
      <c r="R83" s="35" t="s">
        <v>90</v>
      </c>
      <c r="S83" s="35" t="s">
        <v>38</v>
      </c>
      <c r="T83" s="35" t="s">
        <v>39</v>
      </c>
      <c r="U83" s="36" t="s">
        <v>41</v>
      </c>
      <c r="V83" s="35" t="s">
        <v>39</v>
      </c>
      <c r="W83" s="36" t="s">
        <v>41</v>
      </c>
      <c r="X83" s="28"/>
      <c r="Y83" s="28"/>
      <c r="Z83" s="28"/>
      <c r="AA83" s="28"/>
      <c r="AB83" s="28"/>
    </row>
    <row r="84" spans="1:29" ht="30" customHeight="1" x14ac:dyDescent="0.35">
      <c r="A84" s="78">
        <f>'Level 6'!B7</f>
        <v>0</v>
      </c>
      <c r="B84" s="39" t="str">
        <f>'Level 6'!C7</f>
        <v>Sophie Turner</v>
      </c>
      <c r="C84" s="49" t="str">
        <f>'Level 6'!D7</f>
        <v>GGI</v>
      </c>
      <c r="D84" s="32">
        <f>'Level 6'!P7</f>
        <v>0.8</v>
      </c>
      <c r="E84" s="32">
        <f>'Level 6'!Q7</f>
        <v>1.45</v>
      </c>
      <c r="F84" s="32">
        <f>'Level 6'!R7</f>
        <v>2.75</v>
      </c>
      <c r="G84" s="32">
        <f>'Level 6'!S7</f>
        <v>0</v>
      </c>
      <c r="H84" s="32">
        <f>'Level 6'!T7</f>
        <v>6.6</v>
      </c>
      <c r="I84" s="40">
        <f>'Level 6'!U7</f>
        <v>1</v>
      </c>
      <c r="J84" s="32">
        <f>'Level 6'!P12</f>
        <v>0.46600000000000003</v>
      </c>
      <c r="K84" s="32">
        <f>'Level 6'!Q12</f>
        <v>1.45</v>
      </c>
      <c r="L84" s="32">
        <f>'Level 6'!R12</f>
        <v>2.5</v>
      </c>
      <c r="M84" s="32">
        <f>'Level 6'!S12</f>
        <v>0</v>
      </c>
      <c r="N84" s="32">
        <f>'Level 6'!T12</f>
        <v>6.516</v>
      </c>
      <c r="O84" s="40">
        <f>'Level 6'!U12</f>
        <v>1</v>
      </c>
      <c r="P84" s="32">
        <f>'Level 6'!P17</f>
        <v>0.76600000000000001</v>
      </c>
      <c r="Q84" s="32">
        <f>'Level 6'!Q17</f>
        <v>1.8</v>
      </c>
      <c r="R84" s="32">
        <f>'Level 6'!R17</f>
        <v>3.05</v>
      </c>
      <c r="S84" s="32">
        <f>'Level 6'!S17</f>
        <v>0</v>
      </c>
      <c r="T84" s="32">
        <f>'Level 6'!T17</f>
        <v>5.9160000000000004</v>
      </c>
      <c r="U84" s="40">
        <f>'Level 6'!U17</f>
        <v>1</v>
      </c>
      <c r="V84" s="37">
        <f>TRUNC((H84+N84+T84),3)</f>
        <v>19.032</v>
      </c>
      <c r="W84" s="38">
        <f>RANK(V84,$V$84:$V$84)</f>
        <v>1</v>
      </c>
      <c r="X84" s="28"/>
      <c r="Y84" s="28"/>
      <c r="Z84" s="28"/>
      <c r="AA84" s="28"/>
      <c r="AB84" s="28"/>
    </row>
    <row r="85" spans="1:29" ht="30" customHeight="1" x14ac:dyDescent="0.35">
      <c r="A85" s="72"/>
      <c r="B85" s="72"/>
      <c r="C85" s="72"/>
      <c r="D85" s="28"/>
      <c r="E85" s="28"/>
      <c r="F85" s="28"/>
      <c r="G85" s="28"/>
      <c r="H85" s="28"/>
      <c r="I85" s="29"/>
      <c r="J85" s="28"/>
      <c r="K85" s="28"/>
      <c r="L85" s="28"/>
      <c r="M85" s="28"/>
      <c r="N85" s="28"/>
      <c r="O85" s="29"/>
      <c r="P85" s="28"/>
      <c r="Q85" s="29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spans="1:29" ht="30" customHeight="1" x14ac:dyDescent="0.35">
      <c r="A86" s="30"/>
      <c r="B86" s="74"/>
      <c r="C86" s="74"/>
      <c r="D86" s="28" t="s">
        <v>94</v>
      </c>
      <c r="E86" s="28"/>
      <c r="F86" s="28"/>
      <c r="G86" s="28"/>
      <c r="H86" s="28"/>
      <c r="I86" s="29"/>
      <c r="J86" s="28" t="s">
        <v>94</v>
      </c>
      <c r="K86" s="28"/>
      <c r="L86" s="28"/>
      <c r="M86" s="28"/>
      <c r="N86" s="28"/>
      <c r="O86" s="29"/>
      <c r="P86" s="28" t="s">
        <v>94</v>
      </c>
      <c r="Q86" s="29"/>
      <c r="R86" s="28"/>
      <c r="S86" s="28"/>
      <c r="T86" s="28"/>
      <c r="U86" s="28"/>
      <c r="V86" s="28" t="s">
        <v>94</v>
      </c>
      <c r="W86" s="28"/>
      <c r="X86" s="28"/>
      <c r="Y86" s="28"/>
      <c r="Z86" s="28"/>
      <c r="AA86" s="28"/>
    </row>
    <row r="87" spans="1:29" ht="30" customHeight="1" x14ac:dyDescent="0.2">
      <c r="A87" s="111" t="s">
        <v>45</v>
      </c>
      <c r="B87" s="112"/>
      <c r="C87" s="113"/>
      <c r="D87" s="114" t="s">
        <v>10</v>
      </c>
      <c r="E87" s="109"/>
      <c r="F87" s="109"/>
      <c r="G87" s="109"/>
      <c r="H87" s="109"/>
      <c r="I87" s="110"/>
      <c r="J87" s="114" t="s">
        <v>9</v>
      </c>
      <c r="K87" s="109"/>
      <c r="L87" s="109"/>
      <c r="M87" s="109"/>
      <c r="N87" s="109"/>
      <c r="O87" s="110"/>
      <c r="P87" s="115" t="s">
        <v>12</v>
      </c>
      <c r="Q87" s="115"/>
      <c r="R87" s="115"/>
      <c r="S87" s="115"/>
      <c r="T87" s="115"/>
      <c r="U87" s="115"/>
      <c r="V87" s="114" t="s">
        <v>16</v>
      </c>
      <c r="W87" s="109"/>
      <c r="X87" s="109"/>
      <c r="Y87" s="109"/>
      <c r="Z87" s="109"/>
      <c r="AA87" s="110"/>
      <c r="AB87" s="109" t="s">
        <v>40</v>
      </c>
      <c r="AC87" s="110"/>
    </row>
    <row r="88" spans="1:29" ht="30" customHeight="1" x14ac:dyDescent="0.2">
      <c r="A88" s="75" t="s">
        <v>2</v>
      </c>
      <c r="B88" s="69" t="s">
        <v>0</v>
      </c>
      <c r="C88" s="75" t="s">
        <v>1</v>
      </c>
      <c r="D88" s="35" t="s">
        <v>36</v>
      </c>
      <c r="E88" s="35" t="s">
        <v>89</v>
      </c>
      <c r="F88" s="35" t="s">
        <v>90</v>
      </c>
      <c r="G88" s="35" t="s">
        <v>38</v>
      </c>
      <c r="H88" s="35" t="s">
        <v>39</v>
      </c>
      <c r="I88" s="36" t="s">
        <v>41</v>
      </c>
      <c r="J88" s="35" t="s">
        <v>36</v>
      </c>
      <c r="K88" s="35" t="s">
        <v>89</v>
      </c>
      <c r="L88" s="35" t="s">
        <v>90</v>
      </c>
      <c r="M88" s="35" t="s">
        <v>38</v>
      </c>
      <c r="N88" s="35" t="s">
        <v>39</v>
      </c>
      <c r="O88" s="36" t="s">
        <v>41</v>
      </c>
      <c r="P88" s="35" t="s">
        <v>36</v>
      </c>
      <c r="Q88" s="35" t="s">
        <v>89</v>
      </c>
      <c r="R88" s="35" t="s">
        <v>90</v>
      </c>
      <c r="S88" s="35" t="s">
        <v>38</v>
      </c>
      <c r="T88" s="35" t="s">
        <v>39</v>
      </c>
      <c r="U88" s="36" t="s">
        <v>41</v>
      </c>
      <c r="V88" s="35" t="s">
        <v>36</v>
      </c>
      <c r="W88" s="35" t="s">
        <v>89</v>
      </c>
      <c r="X88" s="35" t="s">
        <v>90</v>
      </c>
      <c r="Y88" s="35" t="s">
        <v>38</v>
      </c>
      <c r="Z88" s="35" t="s">
        <v>39</v>
      </c>
      <c r="AA88" s="36" t="s">
        <v>41</v>
      </c>
      <c r="AB88" s="35" t="s">
        <v>39</v>
      </c>
      <c r="AC88" s="36" t="s">
        <v>41</v>
      </c>
    </row>
    <row r="89" spans="1:29" ht="30" customHeight="1" x14ac:dyDescent="0.2">
      <c r="A89" s="78">
        <f>'Level 7'!B7</f>
        <v>0</v>
      </c>
      <c r="B89" s="39">
        <f>'Level 7'!C7</f>
        <v>0</v>
      </c>
      <c r="C89" s="49">
        <f>'Level 7'!D7</f>
        <v>0</v>
      </c>
      <c r="D89" s="32" t="e">
        <f>'Level 7'!Q7</f>
        <v>#NUM!</v>
      </c>
      <c r="E89" s="32" t="e">
        <f>'Level 7'!R7</f>
        <v>#NUM!</v>
      </c>
      <c r="F89" s="32" t="e">
        <f>'Level 7'!S7</f>
        <v>#NUM!</v>
      </c>
      <c r="G89" s="32">
        <f>'Level 7'!T7</f>
        <v>0</v>
      </c>
      <c r="H89" s="32" t="e">
        <f>'Level 7'!U7</f>
        <v>#NUM!</v>
      </c>
      <c r="I89" s="40" t="e">
        <f>'Level 7'!V7</f>
        <v>#NUM!</v>
      </c>
      <c r="J89" s="32" t="e">
        <f>'Level 7'!Q41</f>
        <v>#NUM!</v>
      </c>
      <c r="K89" s="32" t="e">
        <f>'Level 7'!R41</f>
        <v>#NUM!</v>
      </c>
      <c r="L89" s="32" t="e">
        <f>'Level 7'!S41</f>
        <v>#NUM!</v>
      </c>
      <c r="M89" s="32">
        <f>'Level 7'!T41</f>
        <v>0</v>
      </c>
      <c r="N89" s="32" t="e">
        <f>'Level 7'!U41</f>
        <v>#NUM!</v>
      </c>
      <c r="O89" s="40" t="e">
        <f>'Level 7'!V41</f>
        <v>#NUM!</v>
      </c>
      <c r="P89" s="32" t="e">
        <f>'Level 7'!Q75</f>
        <v>#NUM!</v>
      </c>
      <c r="Q89" s="32" t="e">
        <f>'Level 7'!R75</f>
        <v>#NUM!</v>
      </c>
      <c r="R89" s="32" t="e">
        <f>'Level 7'!S75</f>
        <v>#NUM!</v>
      </c>
      <c r="S89" s="32">
        <f>'Level 7'!T75</f>
        <v>0</v>
      </c>
      <c r="T89" s="32" t="e">
        <f>'Level 7'!U75</f>
        <v>#NUM!</v>
      </c>
      <c r="U89" s="40" t="e">
        <f>'Level 7'!V75</f>
        <v>#NUM!</v>
      </c>
      <c r="V89" s="32" t="e">
        <f>'Level 7'!Q109</f>
        <v>#NUM!</v>
      </c>
      <c r="W89" s="32" t="e">
        <f>'Level 7'!R109</f>
        <v>#NUM!</v>
      </c>
      <c r="X89" s="32" t="e">
        <f>'Level 7'!S109</f>
        <v>#NUM!</v>
      </c>
      <c r="Y89" s="32">
        <f>'Level 7'!T109</f>
        <v>0</v>
      </c>
      <c r="Z89" s="32" t="e">
        <f>'Level 7'!U109</f>
        <v>#NUM!</v>
      </c>
      <c r="AA89" s="40" t="e">
        <f>'Level 7'!V109</f>
        <v>#NUM!</v>
      </c>
      <c r="AB89" s="37" t="e">
        <f t="shared" ref="AB89:AB118" si="10">TRUNC((H89+N89+T89+Z89),3)</f>
        <v>#NUM!</v>
      </c>
      <c r="AC89" s="38" t="e">
        <f>RANK(AB89,$AB$89:$AB$118)</f>
        <v>#NUM!</v>
      </c>
    </row>
    <row r="90" spans="1:29" ht="30" customHeight="1" x14ac:dyDescent="0.2">
      <c r="A90" s="78">
        <f>'Level 7'!B8</f>
        <v>0</v>
      </c>
      <c r="B90" s="39">
        <f>'Level 7'!C8</f>
        <v>0</v>
      </c>
      <c r="C90" s="49">
        <f>'Level 7'!D8</f>
        <v>0</v>
      </c>
      <c r="D90" s="32" t="e">
        <f>'Level 7'!Q8</f>
        <v>#NUM!</v>
      </c>
      <c r="E90" s="32" t="e">
        <f>'Level 7'!R8</f>
        <v>#NUM!</v>
      </c>
      <c r="F90" s="32" t="e">
        <f>'Level 7'!S8</f>
        <v>#NUM!</v>
      </c>
      <c r="G90" s="32">
        <f>'Level 7'!T8</f>
        <v>0</v>
      </c>
      <c r="H90" s="32" t="e">
        <f>'Level 7'!U8</f>
        <v>#NUM!</v>
      </c>
      <c r="I90" s="40" t="e">
        <f>'Level 7'!V8</f>
        <v>#NUM!</v>
      </c>
      <c r="J90" s="32" t="e">
        <f>'Level 7'!Q42</f>
        <v>#NUM!</v>
      </c>
      <c r="K90" s="32" t="e">
        <f>'Level 7'!R42</f>
        <v>#NUM!</v>
      </c>
      <c r="L90" s="32" t="e">
        <f>'Level 7'!S42</f>
        <v>#NUM!</v>
      </c>
      <c r="M90" s="32">
        <f>'Level 7'!T42</f>
        <v>0</v>
      </c>
      <c r="N90" s="32" t="e">
        <f>'Level 7'!U42</f>
        <v>#NUM!</v>
      </c>
      <c r="O90" s="40" t="e">
        <f>'Level 7'!V42</f>
        <v>#NUM!</v>
      </c>
      <c r="P90" s="32" t="e">
        <f>'Level 7'!Q76</f>
        <v>#NUM!</v>
      </c>
      <c r="Q90" s="32" t="e">
        <f>'Level 7'!R76</f>
        <v>#NUM!</v>
      </c>
      <c r="R90" s="32" t="e">
        <f>'Level 7'!S76</f>
        <v>#NUM!</v>
      </c>
      <c r="S90" s="32">
        <f>'Level 7'!T76</f>
        <v>0</v>
      </c>
      <c r="T90" s="32" t="e">
        <f>'Level 7'!U76</f>
        <v>#NUM!</v>
      </c>
      <c r="U90" s="40" t="e">
        <f>'Level 7'!V76</f>
        <v>#NUM!</v>
      </c>
      <c r="V90" s="32" t="e">
        <f>'Level 7'!Q110</f>
        <v>#NUM!</v>
      </c>
      <c r="W90" s="32" t="e">
        <f>'Level 7'!R110</f>
        <v>#NUM!</v>
      </c>
      <c r="X90" s="32" t="e">
        <f>'Level 7'!S110</f>
        <v>#NUM!</v>
      </c>
      <c r="Y90" s="32">
        <f>'Level 7'!T110</f>
        <v>0</v>
      </c>
      <c r="Z90" s="32" t="e">
        <f>'Level 7'!U110</f>
        <v>#NUM!</v>
      </c>
      <c r="AA90" s="40" t="e">
        <f>'Level 7'!V110</f>
        <v>#NUM!</v>
      </c>
      <c r="AB90" s="37" t="e">
        <f t="shared" si="10"/>
        <v>#NUM!</v>
      </c>
      <c r="AC90" s="38" t="e">
        <f t="shared" ref="AC90:AC118" si="11">RANK(AB90,$AB$89:$AB$118)</f>
        <v>#NUM!</v>
      </c>
    </row>
    <row r="91" spans="1:29" ht="30" customHeight="1" x14ac:dyDescent="0.2">
      <c r="A91" s="78">
        <f>'Level 7'!B9</f>
        <v>0</v>
      </c>
      <c r="B91" s="39">
        <f>'Level 7'!C9</f>
        <v>0</v>
      </c>
      <c r="C91" s="49">
        <f>'Level 7'!D9</f>
        <v>0</v>
      </c>
      <c r="D91" s="32" t="e">
        <f>'Level 7'!Q9</f>
        <v>#NUM!</v>
      </c>
      <c r="E91" s="32" t="e">
        <f>'Level 7'!R9</f>
        <v>#NUM!</v>
      </c>
      <c r="F91" s="32" t="e">
        <f>'Level 7'!S9</f>
        <v>#NUM!</v>
      </c>
      <c r="G91" s="32">
        <f>'Level 7'!T9</f>
        <v>0</v>
      </c>
      <c r="H91" s="32" t="e">
        <f>'Level 7'!U9</f>
        <v>#NUM!</v>
      </c>
      <c r="I91" s="40" t="e">
        <f>'Level 7'!V9</f>
        <v>#NUM!</v>
      </c>
      <c r="J91" s="32" t="e">
        <f>'Level 7'!Q43</f>
        <v>#NUM!</v>
      </c>
      <c r="K91" s="32" t="e">
        <f>'Level 7'!R43</f>
        <v>#NUM!</v>
      </c>
      <c r="L91" s="32" t="e">
        <f>'Level 7'!S43</f>
        <v>#NUM!</v>
      </c>
      <c r="M91" s="32">
        <f>'Level 7'!T43</f>
        <v>0</v>
      </c>
      <c r="N91" s="32" t="e">
        <f>'Level 7'!U43</f>
        <v>#NUM!</v>
      </c>
      <c r="O91" s="40" t="e">
        <f>'Level 7'!V43</f>
        <v>#NUM!</v>
      </c>
      <c r="P91" s="32" t="e">
        <f>'Level 7'!Q77</f>
        <v>#NUM!</v>
      </c>
      <c r="Q91" s="32" t="e">
        <f>'Level 7'!R77</f>
        <v>#NUM!</v>
      </c>
      <c r="R91" s="32" t="e">
        <f>'Level 7'!S77</f>
        <v>#NUM!</v>
      </c>
      <c r="S91" s="32">
        <f>'Level 7'!T77</f>
        <v>0</v>
      </c>
      <c r="T91" s="32" t="e">
        <f>'Level 7'!U77</f>
        <v>#NUM!</v>
      </c>
      <c r="U91" s="40" t="e">
        <f>'Level 7'!V77</f>
        <v>#NUM!</v>
      </c>
      <c r="V91" s="32" t="e">
        <f>'Level 7'!Q111</f>
        <v>#NUM!</v>
      </c>
      <c r="W91" s="32" t="e">
        <f>'Level 7'!R111</f>
        <v>#NUM!</v>
      </c>
      <c r="X91" s="32" t="e">
        <f>'Level 7'!S111</f>
        <v>#NUM!</v>
      </c>
      <c r="Y91" s="32">
        <f>'Level 7'!T111</f>
        <v>0</v>
      </c>
      <c r="Z91" s="32" t="e">
        <f>'Level 7'!U111</f>
        <v>#NUM!</v>
      </c>
      <c r="AA91" s="40" t="e">
        <f>'Level 7'!V111</f>
        <v>#NUM!</v>
      </c>
      <c r="AB91" s="37" t="e">
        <f t="shared" si="10"/>
        <v>#NUM!</v>
      </c>
      <c r="AC91" s="38" t="e">
        <f t="shared" si="11"/>
        <v>#NUM!</v>
      </c>
    </row>
    <row r="92" spans="1:29" ht="30" customHeight="1" x14ac:dyDescent="0.2">
      <c r="A92" s="78">
        <f>'Level 7'!B10</f>
        <v>0</v>
      </c>
      <c r="B92" s="39">
        <f>'Level 7'!C10</f>
        <v>0</v>
      </c>
      <c r="C92" s="49">
        <f>'Level 7'!D10</f>
        <v>0</v>
      </c>
      <c r="D92" s="32" t="e">
        <f>'Level 7'!Q10</f>
        <v>#NUM!</v>
      </c>
      <c r="E92" s="32" t="e">
        <f>'Level 7'!R10</f>
        <v>#NUM!</v>
      </c>
      <c r="F92" s="32" t="e">
        <f>'Level 7'!S10</f>
        <v>#NUM!</v>
      </c>
      <c r="G92" s="32">
        <f>'Level 7'!T10</f>
        <v>0</v>
      </c>
      <c r="H92" s="32" t="e">
        <f>'Level 7'!U10</f>
        <v>#NUM!</v>
      </c>
      <c r="I92" s="40" t="e">
        <f>'Level 7'!V10</f>
        <v>#NUM!</v>
      </c>
      <c r="J92" s="32" t="e">
        <f>'Level 7'!Q44</f>
        <v>#NUM!</v>
      </c>
      <c r="K92" s="32" t="e">
        <f>'Level 7'!R44</f>
        <v>#NUM!</v>
      </c>
      <c r="L92" s="32" t="e">
        <f>'Level 7'!S44</f>
        <v>#NUM!</v>
      </c>
      <c r="M92" s="32">
        <f>'Level 7'!T44</f>
        <v>0</v>
      </c>
      <c r="N92" s="32" t="e">
        <f>'Level 7'!U44</f>
        <v>#NUM!</v>
      </c>
      <c r="O92" s="40" t="e">
        <f>'Level 7'!V44</f>
        <v>#NUM!</v>
      </c>
      <c r="P92" s="32" t="e">
        <f>'Level 7'!Q78</f>
        <v>#NUM!</v>
      </c>
      <c r="Q92" s="32" t="e">
        <f>'Level 7'!R78</f>
        <v>#NUM!</v>
      </c>
      <c r="R92" s="32" t="e">
        <f>'Level 7'!S78</f>
        <v>#NUM!</v>
      </c>
      <c r="S92" s="32">
        <f>'Level 7'!T78</f>
        <v>0</v>
      </c>
      <c r="T92" s="32" t="e">
        <f>'Level 7'!U78</f>
        <v>#NUM!</v>
      </c>
      <c r="U92" s="40" t="e">
        <f>'Level 7'!V78</f>
        <v>#NUM!</v>
      </c>
      <c r="V92" s="32" t="e">
        <f>'Level 7'!Q112</f>
        <v>#NUM!</v>
      </c>
      <c r="W92" s="32" t="e">
        <f>'Level 7'!R112</f>
        <v>#NUM!</v>
      </c>
      <c r="X92" s="32" t="e">
        <f>'Level 7'!S112</f>
        <v>#NUM!</v>
      </c>
      <c r="Y92" s="32">
        <f>'Level 7'!T112</f>
        <v>0</v>
      </c>
      <c r="Z92" s="32" t="e">
        <f>'Level 7'!U112</f>
        <v>#NUM!</v>
      </c>
      <c r="AA92" s="40" t="e">
        <f>'Level 7'!V112</f>
        <v>#NUM!</v>
      </c>
      <c r="AB92" s="37" t="e">
        <f t="shared" si="10"/>
        <v>#NUM!</v>
      </c>
      <c r="AC92" s="38" t="e">
        <f t="shared" si="11"/>
        <v>#NUM!</v>
      </c>
    </row>
    <row r="93" spans="1:29" ht="30" customHeight="1" x14ac:dyDescent="0.2">
      <c r="A93" s="78">
        <f>'Level 7'!B11</f>
        <v>0</v>
      </c>
      <c r="B93" s="39">
        <f>'Level 7'!C11</f>
        <v>0</v>
      </c>
      <c r="C93" s="49">
        <f>'Level 7'!D11</f>
        <v>0</v>
      </c>
      <c r="D93" s="32" t="e">
        <f>'Level 7'!Q11</f>
        <v>#NUM!</v>
      </c>
      <c r="E93" s="32" t="e">
        <f>'Level 7'!R11</f>
        <v>#NUM!</v>
      </c>
      <c r="F93" s="32" t="e">
        <f>'Level 7'!S11</f>
        <v>#NUM!</v>
      </c>
      <c r="G93" s="32">
        <f>'Level 7'!T11</f>
        <v>0</v>
      </c>
      <c r="H93" s="32" t="e">
        <f>'Level 7'!U11</f>
        <v>#NUM!</v>
      </c>
      <c r="I93" s="40" t="e">
        <f>'Level 7'!V11</f>
        <v>#NUM!</v>
      </c>
      <c r="J93" s="32" t="e">
        <f>'Level 7'!Q45</f>
        <v>#NUM!</v>
      </c>
      <c r="K93" s="32" t="e">
        <f>'Level 7'!R45</f>
        <v>#NUM!</v>
      </c>
      <c r="L93" s="32" t="e">
        <f>'Level 7'!S45</f>
        <v>#NUM!</v>
      </c>
      <c r="M93" s="32">
        <f>'Level 7'!T45</f>
        <v>0</v>
      </c>
      <c r="N93" s="32" t="e">
        <f>'Level 7'!U45</f>
        <v>#NUM!</v>
      </c>
      <c r="O93" s="40" t="e">
        <f>'Level 7'!V45</f>
        <v>#NUM!</v>
      </c>
      <c r="P93" s="32" t="e">
        <f>'Level 7'!Q79</f>
        <v>#NUM!</v>
      </c>
      <c r="Q93" s="32" t="e">
        <f>'Level 7'!R79</f>
        <v>#NUM!</v>
      </c>
      <c r="R93" s="32" t="e">
        <f>'Level 7'!S79</f>
        <v>#NUM!</v>
      </c>
      <c r="S93" s="32">
        <f>'Level 7'!T79</f>
        <v>0</v>
      </c>
      <c r="T93" s="32" t="e">
        <f>'Level 7'!U79</f>
        <v>#NUM!</v>
      </c>
      <c r="U93" s="40" t="e">
        <f>'Level 7'!V79</f>
        <v>#NUM!</v>
      </c>
      <c r="V93" s="32" t="e">
        <f>'Level 7'!Q113</f>
        <v>#NUM!</v>
      </c>
      <c r="W93" s="32" t="e">
        <f>'Level 7'!R113</f>
        <v>#NUM!</v>
      </c>
      <c r="X93" s="32" t="e">
        <f>'Level 7'!S113</f>
        <v>#NUM!</v>
      </c>
      <c r="Y93" s="32">
        <f>'Level 7'!T113</f>
        <v>0</v>
      </c>
      <c r="Z93" s="32" t="e">
        <f>'Level 7'!U113</f>
        <v>#NUM!</v>
      </c>
      <c r="AA93" s="40" t="e">
        <f>'Level 7'!V113</f>
        <v>#NUM!</v>
      </c>
      <c r="AB93" s="37" t="e">
        <f t="shared" si="10"/>
        <v>#NUM!</v>
      </c>
      <c r="AC93" s="38" t="e">
        <f t="shared" si="11"/>
        <v>#NUM!</v>
      </c>
    </row>
    <row r="94" spans="1:29" ht="30" customHeight="1" x14ac:dyDescent="0.2">
      <c r="A94" s="78">
        <f>'Level 7'!B12</f>
        <v>0</v>
      </c>
      <c r="B94" s="39">
        <f>'Level 7'!C12</f>
        <v>0</v>
      </c>
      <c r="C94" s="49">
        <f>'Level 7'!D12</f>
        <v>0</v>
      </c>
      <c r="D94" s="32" t="e">
        <f>'Level 7'!Q12</f>
        <v>#NUM!</v>
      </c>
      <c r="E94" s="32" t="e">
        <f>'Level 7'!R12</f>
        <v>#NUM!</v>
      </c>
      <c r="F94" s="32" t="e">
        <f>'Level 7'!S12</f>
        <v>#NUM!</v>
      </c>
      <c r="G94" s="32">
        <f>'Level 7'!T12</f>
        <v>0</v>
      </c>
      <c r="H94" s="32" t="e">
        <f>'Level 7'!U12</f>
        <v>#NUM!</v>
      </c>
      <c r="I94" s="40" t="e">
        <f>'Level 7'!V12</f>
        <v>#NUM!</v>
      </c>
      <c r="J94" s="32" t="e">
        <f>'Level 7'!Q46</f>
        <v>#NUM!</v>
      </c>
      <c r="K94" s="32" t="e">
        <f>'Level 7'!R46</f>
        <v>#NUM!</v>
      </c>
      <c r="L94" s="32" t="e">
        <f>'Level 7'!S46</f>
        <v>#NUM!</v>
      </c>
      <c r="M94" s="32">
        <f>'Level 7'!T46</f>
        <v>0</v>
      </c>
      <c r="N94" s="32" t="e">
        <f>'Level 7'!U46</f>
        <v>#NUM!</v>
      </c>
      <c r="O94" s="40" t="e">
        <f>'Level 7'!V46</f>
        <v>#NUM!</v>
      </c>
      <c r="P94" s="32" t="e">
        <f>'Level 7'!Q80</f>
        <v>#NUM!</v>
      </c>
      <c r="Q94" s="32" t="e">
        <f>'Level 7'!R80</f>
        <v>#NUM!</v>
      </c>
      <c r="R94" s="32" t="e">
        <f>'Level 7'!S80</f>
        <v>#NUM!</v>
      </c>
      <c r="S94" s="32">
        <f>'Level 7'!T80</f>
        <v>0</v>
      </c>
      <c r="T94" s="32" t="e">
        <f>'Level 7'!U80</f>
        <v>#NUM!</v>
      </c>
      <c r="U94" s="40" t="e">
        <f>'Level 7'!V80</f>
        <v>#NUM!</v>
      </c>
      <c r="V94" s="32" t="e">
        <f>'Level 7'!Q114</f>
        <v>#NUM!</v>
      </c>
      <c r="W94" s="32" t="e">
        <f>'Level 7'!R114</f>
        <v>#NUM!</v>
      </c>
      <c r="X94" s="32" t="e">
        <f>'Level 7'!S114</f>
        <v>#NUM!</v>
      </c>
      <c r="Y94" s="32">
        <f>'Level 7'!T114</f>
        <v>0</v>
      </c>
      <c r="Z94" s="32" t="e">
        <f>'Level 7'!U114</f>
        <v>#NUM!</v>
      </c>
      <c r="AA94" s="40" t="e">
        <f>'Level 7'!V114</f>
        <v>#NUM!</v>
      </c>
      <c r="AB94" s="37" t="e">
        <f t="shared" si="10"/>
        <v>#NUM!</v>
      </c>
      <c r="AC94" s="38" t="e">
        <f t="shared" si="11"/>
        <v>#NUM!</v>
      </c>
    </row>
    <row r="95" spans="1:29" ht="30" customHeight="1" x14ac:dyDescent="0.2">
      <c r="A95" s="78">
        <f>'Level 7'!B13</f>
        <v>0</v>
      </c>
      <c r="B95" s="39">
        <f>'Level 7'!C13</f>
        <v>0</v>
      </c>
      <c r="C95" s="49">
        <f>'Level 7'!D13</f>
        <v>0</v>
      </c>
      <c r="D95" s="32" t="e">
        <f>'Level 7'!Q13</f>
        <v>#NUM!</v>
      </c>
      <c r="E95" s="32" t="e">
        <f>'Level 7'!R13</f>
        <v>#NUM!</v>
      </c>
      <c r="F95" s="32" t="e">
        <f>'Level 7'!S13</f>
        <v>#NUM!</v>
      </c>
      <c r="G95" s="32">
        <f>'Level 7'!T13</f>
        <v>0</v>
      </c>
      <c r="H95" s="32" t="e">
        <f>'Level 7'!U13</f>
        <v>#NUM!</v>
      </c>
      <c r="I95" s="40" t="e">
        <f>'Level 7'!V13</f>
        <v>#NUM!</v>
      </c>
      <c r="J95" s="32" t="e">
        <f>'Level 7'!Q47</f>
        <v>#NUM!</v>
      </c>
      <c r="K95" s="32" t="e">
        <f>'Level 7'!R47</f>
        <v>#NUM!</v>
      </c>
      <c r="L95" s="32" t="e">
        <f>'Level 7'!S47</f>
        <v>#NUM!</v>
      </c>
      <c r="M95" s="32">
        <f>'Level 7'!T47</f>
        <v>0</v>
      </c>
      <c r="N95" s="32" t="e">
        <f>'Level 7'!U47</f>
        <v>#NUM!</v>
      </c>
      <c r="O95" s="40" t="e">
        <f>'Level 7'!V47</f>
        <v>#NUM!</v>
      </c>
      <c r="P95" s="32" t="e">
        <f>'Level 7'!Q81</f>
        <v>#NUM!</v>
      </c>
      <c r="Q95" s="32" t="e">
        <f>'Level 7'!R81</f>
        <v>#NUM!</v>
      </c>
      <c r="R95" s="32" t="e">
        <f>'Level 7'!S81</f>
        <v>#NUM!</v>
      </c>
      <c r="S95" s="32">
        <f>'Level 7'!T81</f>
        <v>0</v>
      </c>
      <c r="T95" s="32" t="e">
        <f>'Level 7'!U81</f>
        <v>#NUM!</v>
      </c>
      <c r="U95" s="40" t="e">
        <f>'Level 7'!V81</f>
        <v>#NUM!</v>
      </c>
      <c r="V95" s="32" t="e">
        <f>'Level 7'!Q115</f>
        <v>#NUM!</v>
      </c>
      <c r="W95" s="32" t="e">
        <f>'Level 7'!R115</f>
        <v>#NUM!</v>
      </c>
      <c r="X95" s="32" t="e">
        <f>'Level 7'!S115</f>
        <v>#NUM!</v>
      </c>
      <c r="Y95" s="32">
        <f>'Level 7'!T115</f>
        <v>0</v>
      </c>
      <c r="Z95" s="32" t="e">
        <f>'Level 7'!U115</f>
        <v>#NUM!</v>
      </c>
      <c r="AA95" s="40" t="e">
        <f>'Level 7'!V115</f>
        <v>#NUM!</v>
      </c>
      <c r="AB95" s="37" t="e">
        <f t="shared" si="10"/>
        <v>#NUM!</v>
      </c>
      <c r="AC95" s="38" t="e">
        <f t="shared" si="11"/>
        <v>#NUM!</v>
      </c>
    </row>
    <row r="96" spans="1:29" ht="30" customHeight="1" x14ac:dyDescent="0.2">
      <c r="A96" s="78">
        <f>'Level 7'!B14</f>
        <v>0</v>
      </c>
      <c r="B96" s="39">
        <f>'Level 7'!C14</f>
        <v>0</v>
      </c>
      <c r="C96" s="49">
        <f>'Level 7'!D14</f>
        <v>0</v>
      </c>
      <c r="D96" s="32" t="e">
        <f>'Level 7'!Q14</f>
        <v>#NUM!</v>
      </c>
      <c r="E96" s="32" t="e">
        <f>'Level 7'!R14</f>
        <v>#NUM!</v>
      </c>
      <c r="F96" s="32" t="e">
        <f>'Level 7'!S14</f>
        <v>#NUM!</v>
      </c>
      <c r="G96" s="32">
        <f>'Level 7'!T14</f>
        <v>0</v>
      </c>
      <c r="H96" s="32" t="e">
        <f>'Level 7'!U14</f>
        <v>#NUM!</v>
      </c>
      <c r="I96" s="40" t="e">
        <f>'Level 7'!V14</f>
        <v>#NUM!</v>
      </c>
      <c r="J96" s="32" t="e">
        <f>'Level 7'!Q48</f>
        <v>#NUM!</v>
      </c>
      <c r="K96" s="32" t="e">
        <f>'Level 7'!R48</f>
        <v>#NUM!</v>
      </c>
      <c r="L96" s="32" t="e">
        <f>'Level 7'!S48</f>
        <v>#NUM!</v>
      </c>
      <c r="M96" s="32">
        <f>'Level 7'!T48</f>
        <v>0</v>
      </c>
      <c r="N96" s="32" t="e">
        <f>'Level 7'!U48</f>
        <v>#NUM!</v>
      </c>
      <c r="O96" s="40" t="e">
        <f>'Level 7'!V48</f>
        <v>#NUM!</v>
      </c>
      <c r="P96" s="32" t="e">
        <f>'Level 7'!Q82</f>
        <v>#NUM!</v>
      </c>
      <c r="Q96" s="32" t="e">
        <f>'Level 7'!R82</f>
        <v>#NUM!</v>
      </c>
      <c r="R96" s="32" t="e">
        <f>'Level 7'!S82</f>
        <v>#NUM!</v>
      </c>
      <c r="S96" s="32">
        <f>'Level 7'!T82</f>
        <v>0</v>
      </c>
      <c r="T96" s="32" t="e">
        <f>'Level 7'!U82</f>
        <v>#NUM!</v>
      </c>
      <c r="U96" s="40" t="e">
        <f>'Level 7'!V82</f>
        <v>#NUM!</v>
      </c>
      <c r="V96" s="32" t="e">
        <f>'Level 7'!Q116</f>
        <v>#NUM!</v>
      </c>
      <c r="W96" s="32" t="e">
        <f>'Level 7'!R116</f>
        <v>#NUM!</v>
      </c>
      <c r="X96" s="32" t="e">
        <f>'Level 7'!S116</f>
        <v>#NUM!</v>
      </c>
      <c r="Y96" s="32">
        <f>'Level 7'!T116</f>
        <v>0</v>
      </c>
      <c r="Z96" s="32" t="e">
        <f>'Level 7'!U116</f>
        <v>#NUM!</v>
      </c>
      <c r="AA96" s="40" t="e">
        <f>'Level 7'!V116</f>
        <v>#NUM!</v>
      </c>
      <c r="AB96" s="37" t="e">
        <f t="shared" si="10"/>
        <v>#NUM!</v>
      </c>
      <c r="AC96" s="38" t="e">
        <f t="shared" si="11"/>
        <v>#NUM!</v>
      </c>
    </row>
    <row r="97" spans="1:29" ht="30" customHeight="1" x14ac:dyDescent="0.2">
      <c r="A97" s="78">
        <f>'Level 7'!B15</f>
        <v>0</v>
      </c>
      <c r="B97" s="39">
        <f>'Level 7'!C15</f>
        <v>0</v>
      </c>
      <c r="C97" s="49">
        <f>'Level 7'!D15</f>
        <v>0</v>
      </c>
      <c r="D97" s="32" t="e">
        <f>'Level 7'!Q15</f>
        <v>#NUM!</v>
      </c>
      <c r="E97" s="32" t="e">
        <f>'Level 7'!R15</f>
        <v>#NUM!</v>
      </c>
      <c r="F97" s="32" t="e">
        <f>'Level 7'!S15</f>
        <v>#NUM!</v>
      </c>
      <c r="G97" s="32">
        <f>'Level 7'!T15</f>
        <v>0</v>
      </c>
      <c r="H97" s="32" t="e">
        <f>'Level 7'!U15</f>
        <v>#NUM!</v>
      </c>
      <c r="I97" s="40" t="e">
        <f>'Level 7'!V15</f>
        <v>#NUM!</v>
      </c>
      <c r="J97" s="32" t="e">
        <f>'Level 7'!Q49</f>
        <v>#NUM!</v>
      </c>
      <c r="K97" s="32" t="e">
        <f>'Level 7'!R49</f>
        <v>#NUM!</v>
      </c>
      <c r="L97" s="32" t="e">
        <f>'Level 7'!S49</f>
        <v>#NUM!</v>
      </c>
      <c r="M97" s="32">
        <f>'Level 7'!T49</f>
        <v>0</v>
      </c>
      <c r="N97" s="32" t="e">
        <f>'Level 7'!U49</f>
        <v>#NUM!</v>
      </c>
      <c r="O97" s="40" t="e">
        <f>'Level 7'!V49</f>
        <v>#NUM!</v>
      </c>
      <c r="P97" s="32" t="e">
        <f>'Level 7'!Q83</f>
        <v>#NUM!</v>
      </c>
      <c r="Q97" s="32" t="e">
        <f>'Level 7'!R83</f>
        <v>#NUM!</v>
      </c>
      <c r="R97" s="32" t="e">
        <f>'Level 7'!S83</f>
        <v>#NUM!</v>
      </c>
      <c r="S97" s="32">
        <f>'Level 7'!T83</f>
        <v>0</v>
      </c>
      <c r="T97" s="32" t="e">
        <f>'Level 7'!U83</f>
        <v>#NUM!</v>
      </c>
      <c r="U97" s="40" t="e">
        <f>'Level 7'!V83</f>
        <v>#NUM!</v>
      </c>
      <c r="V97" s="32" t="e">
        <f>'Level 7'!Q117</f>
        <v>#NUM!</v>
      </c>
      <c r="W97" s="32" t="e">
        <f>'Level 7'!R117</f>
        <v>#NUM!</v>
      </c>
      <c r="X97" s="32" t="e">
        <f>'Level 7'!S117</f>
        <v>#NUM!</v>
      </c>
      <c r="Y97" s="32">
        <f>'Level 7'!T117</f>
        <v>0</v>
      </c>
      <c r="Z97" s="32" t="e">
        <f>'Level 7'!U117</f>
        <v>#NUM!</v>
      </c>
      <c r="AA97" s="40" t="e">
        <f>'Level 7'!V117</f>
        <v>#NUM!</v>
      </c>
      <c r="AB97" s="37" t="e">
        <f t="shared" si="10"/>
        <v>#NUM!</v>
      </c>
      <c r="AC97" s="38" t="e">
        <f t="shared" si="11"/>
        <v>#NUM!</v>
      </c>
    </row>
    <row r="98" spans="1:29" ht="30" customHeight="1" x14ac:dyDescent="0.2">
      <c r="A98" s="78">
        <f>'Level 7'!B16</f>
        <v>0</v>
      </c>
      <c r="B98" s="39">
        <f>'Level 7'!C16</f>
        <v>0</v>
      </c>
      <c r="C98" s="49">
        <f>'Level 7'!D16</f>
        <v>0</v>
      </c>
      <c r="D98" s="32" t="e">
        <f>'Level 7'!Q16</f>
        <v>#NUM!</v>
      </c>
      <c r="E98" s="32" t="e">
        <f>'Level 7'!R16</f>
        <v>#NUM!</v>
      </c>
      <c r="F98" s="32" t="e">
        <f>'Level 7'!S16</f>
        <v>#NUM!</v>
      </c>
      <c r="G98" s="32">
        <f>'Level 7'!T16</f>
        <v>0</v>
      </c>
      <c r="H98" s="32" t="e">
        <f>'Level 7'!U16</f>
        <v>#NUM!</v>
      </c>
      <c r="I98" s="40" t="e">
        <f>'Level 7'!V16</f>
        <v>#NUM!</v>
      </c>
      <c r="J98" s="32" t="e">
        <f>'Level 7'!Q50</f>
        <v>#NUM!</v>
      </c>
      <c r="K98" s="32" t="e">
        <f>'Level 7'!R50</f>
        <v>#NUM!</v>
      </c>
      <c r="L98" s="32" t="e">
        <f>'Level 7'!S50</f>
        <v>#NUM!</v>
      </c>
      <c r="M98" s="32">
        <f>'Level 7'!T50</f>
        <v>0</v>
      </c>
      <c r="N98" s="32" t="e">
        <f>'Level 7'!U50</f>
        <v>#NUM!</v>
      </c>
      <c r="O98" s="40" t="e">
        <f>'Level 7'!V50</f>
        <v>#NUM!</v>
      </c>
      <c r="P98" s="32" t="e">
        <f>'Level 7'!Q84</f>
        <v>#NUM!</v>
      </c>
      <c r="Q98" s="32" t="e">
        <f>'Level 7'!R84</f>
        <v>#NUM!</v>
      </c>
      <c r="R98" s="32" t="e">
        <f>'Level 7'!S84</f>
        <v>#NUM!</v>
      </c>
      <c r="S98" s="32">
        <f>'Level 7'!T84</f>
        <v>0</v>
      </c>
      <c r="T98" s="32" t="e">
        <f>'Level 7'!U84</f>
        <v>#NUM!</v>
      </c>
      <c r="U98" s="40" t="e">
        <f>'Level 7'!V84</f>
        <v>#NUM!</v>
      </c>
      <c r="V98" s="32" t="e">
        <f>'Level 7'!Q118</f>
        <v>#NUM!</v>
      </c>
      <c r="W98" s="32" t="e">
        <f>'Level 7'!R118</f>
        <v>#NUM!</v>
      </c>
      <c r="X98" s="32" t="e">
        <f>'Level 7'!S118</f>
        <v>#NUM!</v>
      </c>
      <c r="Y98" s="32">
        <f>'Level 7'!T118</f>
        <v>0</v>
      </c>
      <c r="Z98" s="32" t="e">
        <f>'Level 7'!U118</f>
        <v>#NUM!</v>
      </c>
      <c r="AA98" s="40" t="e">
        <f>'Level 7'!V118</f>
        <v>#NUM!</v>
      </c>
      <c r="AB98" s="37" t="e">
        <f t="shared" si="10"/>
        <v>#NUM!</v>
      </c>
      <c r="AC98" s="38" t="e">
        <f t="shared" si="11"/>
        <v>#NUM!</v>
      </c>
    </row>
    <row r="99" spans="1:29" ht="30" customHeight="1" x14ac:dyDescent="0.2">
      <c r="A99" s="78">
        <f>'Level 7'!B17</f>
        <v>0</v>
      </c>
      <c r="B99" s="39">
        <f>'Level 7'!C17</f>
        <v>0</v>
      </c>
      <c r="C99" s="49">
        <f>'Level 7'!D17</f>
        <v>0</v>
      </c>
      <c r="D99" s="32" t="e">
        <f>'Level 7'!Q17</f>
        <v>#NUM!</v>
      </c>
      <c r="E99" s="32" t="e">
        <f>'Level 7'!R17</f>
        <v>#NUM!</v>
      </c>
      <c r="F99" s="32" t="e">
        <f>'Level 7'!S17</f>
        <v>#NUM!</v>
      </c>
      <c r="G99" s="32">
        <f>'Level 7'!T17</f>
        <v>0</v>
      </c>
      <c r="H99" s="32" t="e">
        <f>'Level 7'!U17</f>
        <v>#NUM!</v>
      </c>
      <c r="I99" s="40" t="e">
        <f>'Level 7'!V17</f>
        <v>#NUM!</v>
      </c>
      <c r="J99" s="32" t="e">
        <f>'Level 7'!Q51</f>
        <v>#NUM!</v>
      </c>
      <c r="K99" s="32" t="e">
        <f>'Level 7'!R51</f>
        <v>#NUM!</v>
      </c>
      <c r="L99" s="32" t="e">
        <f>'Level 7'!S51</f>
        <v>#NUM!</v>
      </c>
      <c r="M99" s="32">
        <f>'Level 7'!T51</f>
        <v>0</v>
      </c>
      <c r="N99" s="32" t="e">
        <f>'Level 7'!U51</f>
        <v>#NUM!</v>
      </c>
      <c r="O99" s="40" t="e">
        <f>'Level 7'!V51</f>
        <v>#NUM!</v>
      </c>
      <c r="P99" s="32" t="e">
        <f>'Level 7'!Q85</f>
        <v>#NUM!</v>
      </c>
      <c r="Q99" s="32" t="e">
        <f>'Level 7'!R85</f>
        <v>#NUM!</v>
      </c>
      <c r="R99" s="32" t="e">
        <f>'Level 7'!S85</f>
        <v>#NUM!</v>
      </c>
      <c r="S99" s="32">
        <f>'Level 7'!T85</f>
        <v>0</v>
      </c>
      <c r="T99" s="32" t="e">
        <f>'Level 7'!U85</f>
        <v>#NUM!</v>
      </c>
      <c r="U99" s="40" t="e">
        <f>'Level 7'!V85</f>
        <v>#NUM!</v>
      </c>
      <c r="V99" s="32" t="e">
        <f>'Level 7'!Q119</f>
        <v>#NUM!</v>
      </c>
      <c r="W99" s="32" t="e">
        <f>'Level 7'!R119</f>
        <v>#NUM!</v>
      </c>
      <c r="X99" s="32" t="e">
        <f>'Level 7'!S119</f>
        <v>#NUM!</v>
      </c>
      <c r="Y99" s="32">
        <f>'Level 7'!T119</f>
        <v>0</v>
      </c>
      <c r="Z99" s="32" t="e">
        <f>'Level 7'!U119</f>
        <v>#NUM!</v>
      </c>
      <c r="AA99" s="40" t="e">
        <f>'Level 7'!V119</f>
        <v>#NUM!</v>
      </c>
      <c r="AB99" s="37" t="e">
        <f t="shared" si="10"/>
        <v>#NUM!</v>
      </c>
      <c r="AC99" s="38" t="e">
        <f t="shared" si="11"/>
        <v>#NUM!</v>
      </c>
    </row>
    <row r="100" spans="1:29" ht="30" customHeight="1" x14ac:dyDescent="0.2">
      <c r="A100" s="78">
        <f>'Level 7'!B18</f>
        <v>0</v>
      </c>
      <c r="B100" s="39">
        <f>'Level 7'!C18</f>
        <v>0</v>
      </c>
      <c r="C100" s="49">
        <f>'Level 7'!D18</f>
        <v>0</v>
      </c>
      <c r="D100" s="32" t="e">
        <f>'Level 7'!Q18</f>
        <v>#NUM!</v>
      </c>
      <c r="E100" s="32" t="e">
        <f>'Level 7'!R18</f>
        <v>#NUM!</v>
      </c>
      <c r="F100" s="32" t="e">
        <f>'Level 7'!S18</f>
        <v>#NUM!</v>
      </c>
      <c r="G100" s="32">
        <f>'Level 7'!T18</f>
        <v>0</v>
      </c>
      <c r="H100" s="32" t="e">
        <f>'Level 7'!U18</f>
        <v>#NUM!</v>
      </c>
      <c r="I100" s="40" t="e">
        <f>'Level 7'!V18</f>
        <v>#NUM!</v>
      </c>
      <c r="J100" s="32" t="e">
        <f>'Level 7'!Q52</f>
        <v>#NUM!</v>
      </c>
      <c r="K100" s="32" t="e">
        <f>'Level 7'!R52</f>
        <v>#NUM!</v>
      </c>
      <c r="L100" s="32" t="e">
        <f>'Level 7'!S52</f>
        <v>#NUM!</v>
      </c>
      <c r="M100" s="32">
        <f>'Level 7'!T52</f>
        <v>0</v>
      </c>
      <c r="N100" s="32" t="e">
        <f>'Level 7'!U52</f>
        <v>#NUM!</v>
      </c>
      <c r="O100" s="40" t="e">
        <f>'Level 7'!V52</f>
        <v>#NUM!</v>
      </c>
      <c r="P100" s="32" t="e">
        <f>'Level 7'!Q86</f>
        <v>#NUM!</v>
      </c>
      <c r="Q100" s="32" t="e">
        <f>'Level 7'!R86</f>
        <v>#NUM!</v>
      </c>
      <c r="R100" s="32" t="e">
        <f>'Level 7'!S86</f>
        <v>#NUM!</v>
      </c>
      <c r="S100" s="32">
        <f>'Level 7'!T86</f>
        <v>0</v>
      </c>
      <c r="T100" s="32" t="e">
        <f>'Level 7'!U86</f>
        <v>#NUM!</v>
      </c>
      <c r="U100" s="40" t="e">
        <f>'Level 7'!V86</f>
        <v>#NUM!</v>
      </c>
      <c r="V100" s="32" t="e">
        <f>'Level 7'!Q120</f>
        <v>#NUM!</v>
      </c>
      <c r="W100" s="32" t="e">
        <f>'Level 7'!R120</f>
        <v>#NUM!</v>
      </c>
      <c r="X100" s="32" t="e">
        <f>'Level 7'!S120</f>
        <v>#NUM!</v>
      </c>
      <c r="Y100" s="32">
        <f>'Level 7'!T120</f>
        <v>0</v>
      </c>
      <c r="Z100" s="32" t="e">
        <f>'Level 7'!U120</f>
        <v>#NUM!</v>
      </c>
      <c r="AA100" s="40" t="e">
        <f>'Level 7'!V120</f>
        <v>#NUM!</v>
      </c>
      <c r="AB100" s="37" t="e">
        <f t="shared" si="10"/>
        <v>#NUM!</v>
      </c>
      <c r="AC100" s="38" t="e">
        <f t="shared" si="11"/>
        <v>#NUM!</v>
      </c>
    </row>
    <row r="101" spans="1:29" ht="30" customHeight="1" x14ac:dyDescent="0.2">
      <c r="A101" s="78">
        <f>'Level 7'!B19</f>
        <v>0</v>
      </c>
      <c r="B101" s="39">
        <f>'Level 7'!C19</f>
        <v>0</v>
      </c>
      <c r="C101" s="49">
        <f>'Level 7'!D19</f>
        <v>0</v>
      </c>
      <c r="D101" s="32" t="e">
        <f>'Level 7'!Q19</f>
        <v>#NUM!</v>
      </c>
      <c r="E101" s="32" t="e">
        <f>'Level 7'!R19</f>
        <v>#NUM!</v>
      </c>
      <c r="F101" s="32" t="e">
        <f>'Level 7'!S19</f>
        <v>#NUM!</v>
      </c>
      <c r="G101" s="32">
        <f>'Level 7'!T19</f>
        <v>0</v>
      </c>
      <c r="H101" s="32" t="e">
        <f>'Level 7'!U19</f>
        <v>#NUM!</v>
      </c>
      <c r="I101" s="40" t="e">
        <f>'Level 7'!V19</f>
        <v>#NUM!</v>
      </c>
      <c r="J101" s="32" t="e">
        <f>'Level 7'!Q53</f>
        <v>#NUM!</v>
      </c>
      <c r="K101" s="32" t="e">
        <f>'Level 7'!R53</f>
        <v>#NUM!</v>
      </c>
      <c r="L101" s="32" t="e">
        <f>'Level 7'!S53</f>
        <v>#NUM!</v>
      </c>
      <c r="M101" s="32">
        <f>'Level 7'!T53</f>
        <v>0</v>
      </c>
      <c r="N101" s="32" t="e">
        <f>'Level 7'!U53</f>
        <v>#NUM!</v>
      </c>
      <c r="O101" s="40" t="e">
        <f>'Level 7'!V53</f>
        <v>#NUM!</v>
      </c>
      <c r="P101" s="32" t="e">
        <f>'Level 7'!Q87</f>
        <v>#NUM!</v>
      </c>
      <c r="Q101" s="32" t="e">
        <f>'Level 7'!R87</f>
        <v>#NUM!</v>
      </c>
      <c r="R101" s="32" t="e">
        <f>'Level 7'!S87</f>
        <v>#NUM!</v>
      </c>
      <c r="S101" s="32">
        <f>'Level 7'!T87</f>
        <v>0</v>
      </c>
      <c r="T101" s="32" t="e">
        <f>'Level 7'!U87</f>
        <v>#NUM!</v>
      </c>
      <c r="U101" s="40" t="e">
        <f>'Level 7'!V87</f>
        <v>#NUM!</v>
      </c>
      <c r="V101" s="32" t="e">
        <f>'Level 7'!Q121</f>
        <v>#NUM!</v>
      </c>
      <c r="W101" s="32" t="e">
        <f>'Level 7'!R121</f>
        <v>#NUM!</v>
      </c>
      <c r="X101" s="32" t="e">
        <f>'Level 7'!S121</f>
        <v>#NUM!</v>
      </c>
      <c r="Y101" s="32">
        <f>'Level 7'!T121</f>
        <v>0</v>
      </c>
      <c r="Z101" s="32" t="e">
        <f>'Level 7'!U121</f>
        <v>#NUM!</v>
      </c>
      <c r="AA101" s="40" t="e">
        <f>'Level 7'!V121</f>
        <v>#NUM!</v>
      </c>
      <c r="AB101" s="37" t="e">
        <f t="shared" si="10"/>
        <v>#NUM!</v>
      </c>
      <c r="AC101" s="38" t="e">
        <f t="shared" si="11"/>
        <v>#NUM!</v>
      </c>
    </row>
    <row r="102" spans="1:29" ht="30" customHeight="1" x14ac:dyDescent="0.2">
      <c r="A102" s="78">
        <f>'Level 7'!B20</f>
        <v>0</v>
      </c>
      <c r="B102" s="39">
        <f>'Level 7'!C20</f>
        <v>0</v>
      </c>
      <c r="C102" s="49">
        <f>'Level 7'!D20</f>
        <v>0</v>
      </c>
      <c r="D102" s="32" t="e">
        <f>'Level 7'!Q20</f>
        <v>#NUM!</v>
      </c>
      <c r="E102" s="32" t="e">
        <f>'Level 7'!R20</f>
        <v>#NUM!</v>
      </c>
      <c r="F102" s="32" t="e">
        <f>'Level 7'!S20</f>
        <v>#NUM!</v>
      </c>
      <c r="G102" s="32">
        <f>'Level 7'!T20</f>
        <v>0</v>
      </c>
      <c r="H102" s="32" t="e">
        <f>'Level 7'!U20</f>
        <v>#NUM!</v>
      </c>
      <c r="I102" s="40" t="e">
        <f>'Level 7'!V20</f>
        <v>#NUM!</v>
      </c>
      <c r="J102" s="32" t="e">
        <f>'Level 7'!Q54</f>
        <v>#NUM!</v>
      </c>
      <c r="K102" s="32" t="e">
        <f>'Level 7'!R54</f>
        <v>#NUM!</v>
      </c>
      <c r="L102" s="32" t="e">
        <f>'Level 7'!S54</f>
        <v>#NUM!</v>
      </c>
      <c r="M102" s="32">
        <f>'Level 7'!T54</f>
        <v>0</v>
      </c>
      <c r="N102" s="32" t="e">
        <f>'Level 7'!U54</f>
        <v>#NUM!</v>
      </c>
      <c r="O102" s="40" t="e">
        <f>'Level 7'!V54</f>
        <v>#NUM!</v>
      </c>
      <c r="P102" s="32" t="e">
        <f>'Level 7'!Q88</f>
        <v>#NUM!</v>
      </c>
      <c r="Q102" s="32" t="e">
        <f>'Level 7'!R88</f>
        <v>#NUM!</v>
      </c>
      <c r="R102" s="32" t="e">
        <f>'Level 7'!S88</f>
        <v>#NUM!</v>
      </c>
      <c r="S102" s="32">
        <f>'Level 7'!T88</f>
        <v>0</v>
      </c>
      <c r="T102" s="32" t="e">
        <f>'Level 7'!U88</f>
        <v>#NUM!</v>
      </c>
      <c r="U102" s="40" t="e">
        <f>'Level 7'!V88</f>
        <v>#NUM!</v>
      </c>
      <c r="V102" s="32" t="e">
        <f>'Level 7'!Q122</f>
        <v>#NUM!</v>
      </c>
      <c r="W102" s="32" t="e">
        <f>'Level 7'!R122</f>
        <v>#NUM!</v>
      </c>
      <c r="X102" s="32" t="e">
        <f>'Level 7'!S122</f>
        <v>#NUM!</v>
      </c>
      <c r="Y102" s="32">
        <f>'Level 7'!T122</f>
        <v>0</v>
      </c>
      <c r="Z102" s="32" t="e">
        <f>'Level 7'!U122</f>
        <v>#NUM!</v>
      </c>
      <c r="AA102" s="40" t="e">
        <f>'Level 7'!V122</f>
        <v>#NUM!</v>
      </c>
      <c r="AB102" s="37" t="e">
        <f t="shared" si="10"/>
        <v>#NUM!</v>
      </c>
      <c r="AC102" s="38" t="e">
        <f t="shared" si="11"/>
        <v>#NUM!</v>
      </c>
    </row>
    <row r="103" spans="1:29" ht="30" customHeight="1" x14ac:dyDescent="0.2">
      <c r="A103" s="78">
        <f>'Level 7'!B21</f>
        <v>0</v>
      </c>
      <c r="B103" s="39">
        <f>'Level 7'!C21</f>
        <v>0</v>
      </c>
      <c r="C103" s="49">
        <f>'Level 7'!D21</f>
        <v>0</v>
      </c>
      <c r="D103" s="32" t="e">
        <f>'Level 7'!Q21</f>
        <v>#NUM!</v>
      </c>
      <c r="E103" s="32" t="e">
        <f>'Level 7'!R21</f>
        <v>#NUM!</v>
      </c>
      <c r="F103" s="32" t="e">
        <f>'Level 7'!S21</f>
        <v>#NUM!</v>
      </c>
      <c r="G103" s="32">
        <f>'Level 7'!T21</f>
        <v>0</v>
      </c>
      <c r="H103" s="32" t="e">
        <f>'Level 7'!U21</f>
        <v>#NUM!</v>
      </c>
      <c r="I103" s="40" t="e">
        <f>'Level 7'!V21</f>
        <v>#NUM!</v>
      </c>
      <c r="J103" s="32" t="e">
        <f>'Level 7'!Q55</f>
        <v>#NUM!</v>
      </c>
      <c r="K103" s="32" t="e">
        <f>'Level 7'!R55</f>
        <v>#NUM!</v>
      </c>
      <c r="L103" s="32" t="e">
        <f>'Level 7'!S55</f>
        <v>#NUM!</v>
      </c>
      <c r="M103" s="32">
        <f>'Level 7'!T55</f>
        <v>0</v>
      </c>
      <c r="N103" s="32" t="e">
        <f>'Level 7'!U55</f>
        <v>#NUM!</v>
      </c>
      <c r="O103" s="40" t="e">
        <f>'Level 7'!V55</f>
        <v>#NUM!</v>
      </c>
      <c r="P103" s="32" t="e">
        <f>'Level 7'!Q89</f>
        <v>#NUM!</v>
      </c>
      <c r="Q103" s="32" t="e">
        <f>'Level 7'!R89</f>
        <v>#NUM!</v>
      </c>
      <c r="R103" s="32" t="e">
        <f>'Level 7'!S89</f>
        <v>#NUM!</v>
      </c>
      <c r="S103" s="32">
        <f>'Level 7'!T89</f>
        <v>0</v>
      </c>
      <c r="T103" s="32" t="e">
        <f>'Level 7'!U89</f>
        <v>#NUM!</v>
      </c>
      <c r="U103" s="40" t="e">
        <f>'Level 7'!V89</f>
        <v>#NUM!</v>
      </c>
      <c r="V103" s="32" t="e">
        <f>'Level 7'!Q123</f>
        <v>#NUM!</v>
      </c>
      <c r="W103" s="32" t="e">
        <f>'Level 7'!R123</f>
        <v>#NUM!</v>
      </c>
      <c r="X103" s="32" t="e">
        <f>'Level 7'!S123</f>
        <v>#NUM!</v>
      </c>
      <c r="Y103" s="32">
        <f>'Level 7'!T123</f>
        <v>0</v>
      </c>
      <c r="Z103" s="32" t="e">
        <f>'Level 7'!U123</f>
        <v>#NUM!</v>
      </c>
      <c r="AA103" s="40" t="e">
        <f>'Level 7'!V123</f>
        <v>#NUM!</v>
      </c>
      <c r="AB103" s="37" t="e">
        <f t="shared" si="10"/>
        <v>#NUM!</v>
      </c>
      <c r="AC103" s="38" t="e">
        <f t="shared" si="11"/>
        <v>#NUM!</v>
      </c>
    </row>
    <row r="104" spans="1:29" ht="30" customHeight="1" x14ac:dyDescent="0.2">
      <c r="A104" s="78">
        <f>'Level 7'!B22</f>
        <v>0</v>
      </c>
      <c r="B104" s="39">
        <f>'Level 7'!C22</f>
        <v>0</v>
      </c>
      <c r="C104" s="49">
        <f>'Level 7'!D22</f>
        <v>0</v>
      </c>
      <c r="D104" s="32" t="e">
        <f>'Level 7'!Q22</f>
        <v>#NUM!</v>
      </c>
      <c r="E104" s="32" t="e">
        <f>'Level 7'!R22</f>
        <v>#NUM!</v>
      </c>
      <c r="F104" s="32" t="e">
        <f>'Level 7'!S22</f>
        <v>#NUM!</v>
      </c>
      <c r="G104" s="32">
        <f>'Level 7'!T22</f>
        <v>0</v>
      </c>
      <c r="H104" s="32" t="e">
        <f>'Level 7'!U22</f>
        <v>#NUM!</v>
      </c>
      <c r="I104" s="40" t="e">
        <f>'Level 7'!V22</f>
        <v>#NUM!</v>
      </c>
      <c r="J104" s="32" t="e">
        <f>'Level 7'!Q56</f>
        <v>#NUM!</v>
      </c>
      <c r="K104" s="32" t="e">
        <f>'Level 7'!R56</f>
        <v>#NUM!</v>
      </c>
      <c r="L104" s="32" t="e">
        <f>'Level 7'!S56</f>
        <v>#NUM!</v>
      </c>
      <c r="M104" s="32">
        <f>'Level 7'!T56</f>
        <v>0</v>
      </c>
      <c r="N104" s="32" t="e">
        <f>'Level 7'!U56</f>
        <v>#NUM!</v>
      </c>
      <c r="O104" s="40" t="e">
        <f>'Level 7'!V56</f>
        <v>#NUM!</v>
      </c>
      <c r="P104" s="32" t="e">
        <f>'Level 7'!Q90</f>
        <v>#NUM!</v>
      </c>
      <c r="Q104" s="32" t="e">
        <f>'Level 7'!R90</f>
        <v>#NUM!</v>
      </c>
      <c r="R104" s="32" t="e">
        <f>'Level 7'!S90</f>
        <v>#NUM!</v>
      </c>
      <c r="S104" s="32">
        <f>'Level 7'!T90</f>
        <v>0</v>
      </c>
      <c r="T104" s="32" t="e">
        <f>'Level 7'!U90</f>
        <v>#NUM!</v>
      </c>
      <c r="U104" s="40" t="e">
        <f>'Level 7'!V90</f>
        <v>#NUM!</v>
      </c>
      <c r="V104" s="32" t="e">
        <f>'Level 7'!Q124</f>
        <v>#NUM!</v>
      </c>
      <c r="W104" s="32" t="e">
        <f>'Level 7'!R124</f>
        <v>#NUM!</v>
      </c>
      <c r="X104" s="32" t="e">
        <f>'Level 7'!S124</f>
        <v>#NUM!</v>
      </c>
      <c r="Y104" s="32">
        <f>'Level 7'!T124</f>
        <v>0</v>
      </c>
      <c r="Z104" s="32" t="e">
        <f>'Level 7'!U124</f>
        <v>#NUM!</v>
      </c>
      <c r="AA104" s="40" t="e">
        <f>'Level 7'!V124</f>
        <v>#NUM!</v>
      </c>
      <c r="AB104" s="37" t="e">
        <f t="shared" si="10"/>
        <v>#NUM!</v>
      </c>
      <c r="AC104" s="38" t="e">
        <f t="shared" si="11"/>
        <v>#NUM!</v>
      </c>
    </row>
    <row r="105" spans="1:29" ht="30" customHeight="1" x14ac:dyDescent="0.2">
      <c r="A105" s="78">
        <f>'Level 7'!B23</f>
        <v>0</v>
      </c>
      <c r="B105" s="39">
        <f>'Level 7'!C23</f>
        <v>0</v>
      </c>
      <c r="C105" s="49">
        <f>'Level 7'!D23</f>
        <v>0</v>
      </c>
      <c r="D105" s="32" t="e">
        <f>'Level 7'!Q23</f>
        <v>#NUM!</v>
      </c>
      <c r="E105" s="32" t="e">
        <f>'Level 7'!R23</f>
        <v>#NUM!</v>
      </c>
      <c r="F105" s="32" t="e">
        <f>'Level 7'!S23</f>
        <v>#NUM!</v>
      </c>
      <c r="G105" s="32">
        <f>'Level 7'!T23</f>
        <v>0</v>
      </c>
      <c r="H105" s="32" t="e">
        <f>'Level 7'!U23</f>
        <v>#NUM!</v>
      </c>
      <c r="I105" s="40" t="e">
        <f>'Level 7'!V23</f>
        <v>#NUM!</v>
      </c>
      <c r="J105" s="32" t="e">
        <f>'Level 7'!Q57</f>
        <v>#NUM!</v>
      </c>
      <c r="K105" s="32" t="e">
        <f>'Level 7'!R57</f>
        <v>#NUM!</v>
      </c>
      <c r="L105" s="32" t="e">
        <f>'Level 7'!S57</f>
        <v>#NUM!</v>
      </c>
      <c r="M105" s="32">
        <f>'Level 7'!T57</f>
        <v>0</v>
      </c>
      <c r="N105" s="32" t="e">
        <f>'Level 7'!U57</f>
        <v>#NUM!</v>
      </c>
      <c r="O105" s="40" t="e">
        <f>'Level 7'!V57</f>
        <v>#NUM!</v>
      </c>
      <c r="P105" s="32" t="e">
        <f>'Level 7'!Q91</f>
        <v>#NUM!</v>
      </c>
      <c r="Q105" s="32" t="e">
        <f>'Level 7'!R91</f>
        <v>#NUM!</v>
      </c>
      <c r="R105" s="32" t="e">
        <f>'Level 7'!S91</f>
        <v>#NUM!</v>
      </c>
      <c r="S105" s="32">
        <f>'Level 7'!T91</f>
        <v>0</v>
      </c>
      <c r="T105" s="32" t="e">
        <f>'Level 7'!U91</f>
        <v>#NUM!</v>
      </c>
      <c r="U105" s="40" t="e">
        <f>'Level 7'!V91</f>
        <v>#NUM!</v>
      </c>
      <c r="V105" s="32" t="e">
        <f>'Level 7'!Q125</f>
        <v>#NUM!</v>
      </c>
      <c r="W105" s="32" t="e">
        <f>'Level 7'!R125</f>
        <v>#NUM!</v>
      </c>
      <c r="X105" s="32" t="e">
        <f>'Level 7'!S125</f>
        <v>#NUM!</v>
      </c>
      <c r="Y105" s="32">
        <f>'Level 7'!T125</f>
        <v>0</v>
      </c>
      <c r="Z105" s="32" t="e">
        <f>'Level 7'!U125</f>
        <v>#NUM!</v>
      </c>
      <c r="AA105" s="40" t="e">
        <f>'Level 7'!V125</f>
        <v>#NUM!</v>
      </c>
      <c r="AB105" s="37" t="e">
        <f t="shared" si="10"/>
        <v>#NUM!</v>
      </c>
      <c r="AC105" s="38" t="e">
        <f t="shared" si="11"/>
        <v>#NUM!</v>
      </c>
    </row>
    <row r="106" spans="1:29" ht="30" customHeight="1" x14ac:dyDescent="0.2">
      <c r="A106" s="78">
        <f>'Level 7'!B24</f>
        <v>0</v>
      </c>
      <c r="B106" s="39">
        <f>'Level 7'!C24</f>
        <v>0</v>
      </c>
      <c r="C106" s="49">
        <f>'Level 7'!D24</f>
        <v>0</v>
      </c>
      <c r="D106" s="32" t="e">
        <f>'Level 7'!Q24</f>
        <v>#NUM!</v>
      </c>
      <c r="E106" s="32" t="e">
        <f>'Level 7'!R24</f>
        <v>#NUM!</v>
      </c>
      <c r="F106" s="32" t="e">
        <f>'Level 7'!S24</f>
        <v>#NUM!</v>
      </c>
      <c r="G106" s="32">
        <f>'Level 7'!T24</f>
        <v>0</v>
      </c>
      <c r="H106" s="32" t="e">
        <f>'Level 7'!U24</f>
        <v>#NUM!</v>
      </c>
      <c r="I106" s="40" t="e">
        <f>'Level 7'!V24</f>
        <v>#NUM!</v>
      </c>
      <c r="J106" s="32" t="e">
        <f>'Level 7'!Q58</f>
        <v>#NUM!</v>
      </c>
      <c r="K106" s="32" t="e">
        <f>'Level 7'!R58</f>
        <v>#NUM!</v>
      </c>
      <c r="L106" s="32" t="e">
        <f>'Level 7'!S58</f>
        <v>#NUM!</v>
      </c>
      <c r="M106" s="32">
        <f>'Level 7'!T58</f>
        <v>0</v>
      </c>
      <c r="N106" s="32" t="e">
        <f>'Level 7'!U58</f>
        <v>#NUM!</v>
      </c>
      <c r="O106" s="40" t="e">
        <f>'Level 7'!V58</f>
        <v>#NUM!</v>
      </c>
      <c r="P106" s="32" t="e">
        <f>'Level 7'!Q92</f>
        <v>#NUM!</v>
      </c>
      <c r="Q106" s="32" t="e">
        <f>'Level 7'!R92</f>
        <v>#NUM!</v>
      </c>
      <c r="R106" s="32" t="e">
        <f>'Level 7'!S92</f>
        <v>#NUM!</v>
      </c>
      <c r="S106" s="32">
        <f>'Level 7'!T92</f>
        <v>0</v>
      </c>
      <c r="T106" s="32" t="e">
        <f>'Level 7'!U92</f>
        <v>#NUM!</v>
      </c>
      <c r="U106" s="40" t="e">
        <f>'Level 7'!V92</f>
        <v>#NUM!</v>
      </c>
      <c r="V106" s="32" t="e">
        <f>'Level 7'!Q126</f>
        <v>#NUM!</v>
      </c>
      <c r="W106" s="32" t="e">
        <f>'Level 7'!R126</f>
        <v>#NUM!</v>
      </c>
      <c r="X106" s="32" t="e">
        <f>'Level 7'!S126</f>
        <v>#NUM!</v>
      </c>
      <c r="Y106" s="32">
        <f>'Level 7'!T126</f>
        <v>0</v>
      </c>
      <c r="Z106" s="32" t="e">
        <f>'Level 7'!U126</f>
        <v>#NUM!</v>
      </c>
      <c r="AA106" s="40" t="e">
        <f>'Level 7'!V126</f>
        <v>#NUM!</v>
      </c>
      <c r="AB106" s="37" t="e">
        <f t="shared" si="10"/>
        <v>#NUM!</v>
      </c>
      <c r="AC106" s="38" t="e">
        <f t="shared" si="11"/>
        <v>#NUM!</v>
      </c>
    </row>
    <row r="107" spans="1:29" ht="30" customHeight="1" x14ac:dyDescent="0.2">
      <c r="A107" s="78">
        <f>'Level 7'!B25</f>
        <v>0</v>
      </c>
      <c r="B107" s="39">
        <f>'Level 7'!C25</f>
        <v>0</v>
      </c>
      <c r="C107" s="49">
        <f>'Level 7'!D25</f>
        <v>0</v>
      </c>
      <c r="D107" s="32" t="e">
        <f>'Level 7'!Q25</f>
        <v>#NUM!</v>
      </c>
      <c r="E107" s="32" t="e">
        <f>'Level 7'!R25</f>
        <v>#NUM!</v>
      </c>
      <c r="F107" s="32" t="e">
        <f>'Level 7'!S25</f>
        <v>#NUM!</v>
      </c>
      <c r="G107" s="32">
        <f>'Level 7'!T25</f>
        <v>0</v>
      </c>
      <c r="H107" s="32" t="e">
        <f>'Level 7'!U25</f>
        <v>#NUM!</v>
      </c>
      <c r="I107" s="40" t="e">
        <f>'Level 7'!V25</f>
        <v>#NUM!</v>
      </c>
      <c r="J107" s="32" t="e">
        <f>'Level 7'!Q59</f>
        <v>#NUM!</v>
      </c>
      <c r="K107" s="32" t="e">
        <f>'Level 7'!R59</f>
        <v>#NUM!</v>
      </c>
      <c r="L107" s="32" t="e">
        <f>'Level 7'!S59</f>
        <v>#NUM!</v>
      </c>
      <c r="M107" s="32">
        <f>'Level 7'!T59</f>
        <v>0</v>
      </c>
      <c r="N107" s="32" t="e">
        <f>'Level 7'!U59</f>
        <v>#NUM!</v>
      </c>
      <c r="O107" s="40" t="e">
        <f>'Level 7'!V59</f>
        <v>#NUM!</v>
      </c>
      <c r="P107" s="32" t="e">
        <f>'Level 7'!Q93</f>
        <v>#NUM!</v>
      </c>
      <c r="Q107" s="32" t="e">
        <f>'Level 7'!R93</f>
        <v>#NUM!</v>
      </c>
      <c r="R107" s="32" t="e">
        <f>'Level 7'!S93</f>
        <v>#NUM!</v>
      </c>
      <c r="S107" s="32">
        <f>'Level 7'!T93</f>
        <v>0</v>
      </c>
      <c r="T107" s="32" t="e">
        <f>'Level 7'!U93</f>
        <v>#NUM!</v>
      </c>
      <c r="U107" s="40" t="e">
        <f>'Level 7'!V93</f>
        <v>#NUM!</v>
      </c>
      <c r="V107" s="32" t="e">
        <f>'Level 7'!Q127</f>
        <v>#NUM!</v>
      </c>
      <c r="W107" s="32" t="e">
        <f>'Level 7'!R127</f>
        <v>#NUM!</v>
      </c>
      <c r="X107" s="32" t="e">
        <f>'Level 7'!S127</f>
        <v>#NUM!</v>
      </c>
      <c r="Y107" s="32">
        <f>'Level 7'!T127</f>
        <v>0</v>
      </c>
      <c r="Z107" s="32" t="e">
        <f>'Level 7'!U127</f>
        <v>#NUM!</v>
      </c>
      <c r="AA107" s="40" t="e">
        <f>'Level 7'!V127</f>
        <v>#NUM!</v>
      </c>
      <c r="AB107" s="37" t="e">
        <f t="shared" si="10"/>
        <v>#NUM!</v>
      </c>
      <c r="AC107" s="38" t="e">
        <f t="shared" si="11"/>
        <v>#NUM!</v>
      </c>
    </row>
    <row r="108" spans="1:29" ht="30" customHeight="1" x14ac:dyDescent="0.2">
      <c r="A108" s="78">
        <f>'Level 7'!B26</f>
        <v>0</v>
      </c>
      <c r="B108" s="39">
        <f>'Level 7'!C26</f>
        <v>0</v>
      </c>
      <c r="C108" s="49">
        <f>'Level 7'!D26</f>
        <v>0</v>
      </c>
      <c r="D108" s="32" t="e">
        <f>'Level 7'!Q26</f>
        <v>#NUM!</v>
      </c>
      <c r="E108" s="32" t="e">
        <f>'Level 7'!R26</f>
        <v>#NUM!</v>
      </c>
      <c r="F108" s="32" t="e">
        <f>'Level 7'!S26</f>
        <v>#NUM!</v>
      </c>
      <c r="G108" s="32">
        <f>'Level 7'!T26</f>
        <v>0</v>
      </c>
      <c r="H108" s="32" t="e">
        <f>'Level 7'!U26</f>
        <v>#NUM!</v>
      </c>
      <c r="I108" s="40" t="e">
        <f>'Level 7'!V26</f>
        <v>#NUM!</v>
      </c>
      <c r="J108" s="32" t="e">
        <f>'Level 7'!Q60</f>
        <v>#NUM!</v>
      </c>
      <c r="K108" s="32" t="e">
        <f>'Level 7'!R60</f>
        <v>#NUM!</v>
      </c>
      <c r="L108" s="32" t="e">
        <f>'Level 7'!S60</f>
        <v>#NUM!</v>
      </c>
      <c r="M108" s="32">
        <f>'Level 7'!T60</f>
        <v>0</v>
      </c>
      <c r="N108" s="32" t="e">
        <f>'Level 7'!U60</f>
        <v>#NUM!</v>
      </c>
      <c r="O108" s="40" t="e">
        <f>'Level 7'!V60</f>
        <v>#NUM!</v>
      </c>
      <c r="P108" s="32" t="e">
        <f>'Level 7'!Q94</f>
        <v>#NUM!</v>
      </c>
      <c r="Q108" s="32" t="e">
        <f>'Level 7'!R94</f>
        <v>#NUM!</v>
      </c>
      <c r="R108" s="32" t="e">
        <f>'Level 7'!S94</f>
        <v>#NUM!</v>
      </c>
      <c r="S108" s="32">
        <f>'Level 7'!T94</f>
        <v>0</v>
      </c>
      <c r="T108" s="32" t="e">
        <f>'Level 7'!U94</f>
        <v>#NUM!</v>
      </c>
      <c r="U108" s="40" t="e">
        <f>'Level 7'!V94</f>
        <v>#NUM!</v>
      </c>
      <c r="V108" s="32" t="e">
        <f>'Level 7'!Q128</f>
        <v>#NUM!</v>
      </c>
      <c r="W108" s="32" t="e">
        <f>'Level 7'!R128</f>
        <v>#NUM!</v>
      </c>
      <c r="X108" s="32" t="e">
        <f>'Level 7'!S128</f>
        <v>#NUM!</v>
      </c>
      <c r="Y108" s="32">
        <f>'Level 7'!T128</f>
        <v>0</v>
      </c>
      <c r="Z108" s="32" t="e">
        <f>'Level 7'!U128</f>
        <v>#NUM!</v>
      </c>
      <c r="AA108" s="40" t="e">
        <f>'Level 7'!V128</f>
        <v>#NUM!</v>
      </c>
      <c r="AB108" s="37" t="e">
        <f t="shared" si="10"/>
        <v>#NUM!</v>
      </c>
      <c r="AC108" s="38" t="e">
        <f t="shared" si="11"/>
        <v>#NUM!</v>
      </c>
    </row>
    <row r="109" spans="1:29" ht="30" customHeight="1" x14ac:dyDescent="0.2">
      <c r="A109" s="78">
        <f>'Level 7'!B27</f>
        <v>0</v>
      </c>
      <c r="B109" s="39">
        <f>'Level 7'!C27</f>
        <v>0</v>
      </c>
      <c r="C109" s="49">
        <f>'Level 7'!D27</f>
        <v>0</v>
      </c>
      <c r="D109" s="32" t="e">
        <f>'Level 7'!Q27</f>
        <v>#NUM!</v>
      </c>
      <c r="E109" s="32" t="e">
        <f>'Level 7'!R27</f>
        <v>#NUM!</v>
      </c>
      <c r="F109" s="32" t="e">
        <f>'Level 7'!S27</f>
        <v>#NUM!</v>
      </c>
      <c r="G109" s="32">
        <f>'Level 7'!T27</f>
        <v>0</v>
      </c>
      <c r="H109" s="32" t="e">
        <f>'Level 7'!U27</f>
        <v>#NUM!</v>
      </c>
      <c r="I109" s="40" t="e">
        <f>'Level 7'!V27</f>
        <v>#NUM!</v>
      </c>
      <c r="J109" s="32" t="e">
        <f>'Level 7'!Q61</f>
        <v>#NUM!</v>
      </c>
      <c r="K109" s="32" t="e">
        <f>'Level 7'!R61</f>
        <v>#NUM!</v>
      </c>
      <c r="L109" s="32" t="e">
        <f>'Level 7'!S61</f>
        <v>#NUM!</v>
      </c>
      <c r="M109" s="32">
        <f>'Level 7'!T61</f>
        <v>0</v>
      </c>
      <c r="N109" s="32" t="e">
        <f>'Level 7'!U61</f>
        <v>#NUM!</v>
      </c>
      <c r="O109" s="40" t="e">
        <f>'Level 7'!V61</f>
        <v>#NUM!</v>
      </c>
      <c r="P109" s="32" t="e">
        <f>'Level 7'!Q95</f>
        <v>#NUM!</v>
      </c>
      <c r="Q109" s="32" t="e">
        <f>'Level 7'!R95</f>
        <v>#NUM!</v>
      </c>
      <c r="R109" s="32" t="e">
        <f>'Level 7'!S95</f>
        <v>#NUM!</v>
      </c>
      <c r="S109" s="32">
        <f>'Level 7'!T95</f>
        <v>0</v>
      </c>
      <c r="T109" s="32" t="e">
        <f>'Level 7'!U95</f>
        <v>#NUM!</v>
      </c>
      <c r="U109" s="40" t="e">
        <f>'Level 7'!V95</f>
        <v>#NUM!</v>
      </c>
      <c r="V109" s="32" t="e">
        <f>'Level 7'!Q129</f>
        <v>#NUM!</v>
      </c>
      <c r="W109" s="32" t="e">
        <f>'Level 7'!R129</f>
        <v>#NUM!</v>
      </c>
      <c r="X109" s="32" t="e">
        <f>'Level 7'!S129</f>
        <v>#NUM!</v>
      </c>
      <c r="Y109" s="32">
        <f>'Level 7'!T129</f>
        <v>0</v>
      </c>
      <c r="Z109" s="32" t="e">
        <f>'Level 7'!U129</f>
        <v>#NUM!</v>
      </c>
      <c r="AA109" s="40" t="e">
        <f>'Level 7'!V129</f>
        <v>#NUM!</v>
      </c>
      <c r="AB109" s="37" t="e">
        <f t="shared" si="10"/>
        <v>#NUM!</v>
      </c>
      <c r="AC109" s="38" t="e">
        <f t="shared" si="11"/>
        <v>#NUM!</v>
      </c>
    </row>
    <row r="110" spans="1:29" ht="30" customHeight="1" x14ac:dyDescent="0.2">
      <c r="A110" s="78">
        <f>'Level 7'!B28</f>
        <v>0</v>
      </c>
      <c r="B110" s="39">
        <f>'Level 7'!C28</f>
        <v>0</v>
      </c>
      <c r="C110" s="49">
        <f>'Level 7'!D28</f>
        <v>0</v>
      </c>
      <c r="D110" s="32" t="e">
        <f>'Level 7'!Q28</f>
        <v>#NUM!</v>
      </c>
      <c r="E110" s="32" t="e">
        <f>'Level 7'!R28</f>
        <v>#NUM!</v>
      </c>
      <c r="F110" s="32" t="e">
        <f>'Level 7'!S28</f>
        <v>#NUM!</v>
      </c>
      <c r="G110" s="32">
        <f>'Level 7'!T28</f>
        <v>0</v>
      </c>
      <c r="H110" s="32" t="e">
        <f>'Level 7'!U28</f>
        <v>#NUM!</v>
      </c>
      <c r="I110" s="40" t="e">
        <f>'Level 7'!V28</f>
        <v>#NUM!</v>
      </c>
      <c r="J110" s="32" t="e">
        <f>'Level 7'!Q62</f>
        <v>#NUM!</v>
      </c>
      <c r="K110" s="32" t="e">
        <f>'Level 7'!R62</f>
        <v>#NUM!</v>
      </c>
      <c r="L110" s="32" t="e">
        <f>'Level 7'!S62</f>
        <v>#NUM!</v>
      </c>
      <c r="M110" s="32">
        <f>'Level 7'!T62</f>
        <v>0</v>
      </c>
      <c r="N110" s="32" t="e">
        <f>'Level 7'!U62</f>
        <v>#NUM!</v>
      </c>
      <c r="O110" s="40" t="e">
        <f>'Level 7'!V62</f>
        <v>#NUM!</v>
      </c>
      <c r="P110" s="32" t="e">
        <f>'Level 7'!Q96</f>
        <v>#NUM!</v>
      </c>
      <c r="Q110" s="32" t="e">
        <f>'Level 7'!R96</f>
        <v>#NUM!</v>
      </c>
      <c r="R110" s="32" t="e">
        <f>'Level 7'!S96</f>
        <v>#NUM!</v>
      </c>
      <c r="S110" s="32">
        <f>'Level 7'!T96</f>
        <v>0</v>
      </c>
      <c r="T110" s="32" t="e">
        <f>'Level 7'!U96</f>
        <v>#NUM!</v>
      </c>
      <c r="U110" s="40" t="e">
        <f>'Level 7'!V96</f>
        <v>#NUM!</v>
      </c>
      <c r="V110" s="32" t="e">
        <f>'Level 7'!Q130</f>
        <v>#NUM!</v>
      </c>
      <c r="W110" s="32" t="e">
        <f>'Level 7'!R130</f>
        <v>#NUM!</v>
      </c>
      <c r="X110" s="32" t="e">
        <f>'Level 7'!S130</f>
        <v>#NUM!</v>
      </c>
      <c r="Y110" s="32">
        <f>'Level 7'!T130</f>
        <v>0</v>
      </c>
      <c r="Z110" s="32" t="e">
        <f>'Level 7'!U130</f>
        <v>#NUM!</v>
      </c>
      <c r="AA110" s="40" t="e">
        <f>'Level 7'!V130</f>
        <v>#NUM!</v>
      </c>
      <c r="AB110" s="37" t="e">
        <f t="shared" si="10"/>
        <v>#NUM!</v>
      </c>
      <c r="AC110" s="38" t="e">
        <f t="shared" si="11"/>
        <v>#NUM!</v>
      </c>
    </row>
    <row r="111" spans="1:29" ht="30" customHeight="1" x14ac:dyDescent="0.2">
      <c r="A111" s="78">
        <f>'Level 7'!B29</f>
        <v>0</v>
      </c>
      <c r="B111" s="39">
        <f>'Level 7'!C29</f>
        <v>0</v>
      </c>
      <c r="C111" s="49">
        <f>'Level 7'!D29</f>
        <v>0</v>
      </c>
      <c r="D111" s="32" t="e">
        <f>'Level 7'!Q29</f>
        <v>#NUM!</v>
      </c>
      <c r="E111" s="32" t="e">
        <f>'Level 7'!R29</f>
        <v>#NUM!</v>
      </c>
      <c r="F111" s="32" t="e">
        <f>'Level 7'!S29</f>
        <v>#NUM!</v>
      </c>
      <c r="G111" s="32">
        <f>'Level 7'!T29</f>
        <v>0</v>
      </c>
      <c r="H111" s="32" t="e">
        <f>'Level 7'!U29</f>
        <v>#NUM!</v>
      </c>
      <c r="I111" s="40" t="e">
        <f>'Level 7'!V29</f>
        <v>#NUM!</v>
      </c>
      <c r="J111" s="32" t="e">
        <f>'Level 7'!Q63</f>
        <v>#NUM!</v>
      </c>
      <c r="K111" s="32" t="e">
        <f>'Level 7'!R63</f>
        <v>#NUM!</v>
      </c>
      <c r="L111" s="32" t="e">
        <f>'Level 7'!S63</f>
        <v>#NUM!</v>
      </c>
      <c r="M111" s="32">
        <f>'Level 7'!T63</f>
        <v>0</v>
      </c>
      <c r="N111" s="32" t="e">
        <f>'Level 7'!U63</f>
        <v>#NUM!</v>
      </c>
      <c r="O111" s="40" t="e">
        <f>'Level 7'!V63</f>
        <v>#NUM!</v>
      </c>
      <c r="P111" s="32" t="e">
        <f>'Level 7'!Q97</f>
        <v>#NUM!</v>
      </c>
      <c r="Q111" s="32" t="e">
        <f>'Level 7'!R97</f>
        <v>#NUM!</v>
      </c>
      <c r="R111" s="32" t="e">
        <f>'Level 7'!S97</f>
        <v>#NUM!</v>
      </c>
      <c r="S111" s="32">
        <f>'Level 7'!T97</f>
        <v>0</v>
      </c>
      <c r="T111" s="32" t="e">
        <f>'Level 7'!U97</f>
        <v>#NUM!</v>
      </c>
      <c r="U111" s="40" t="e">
        <f>'Level 7'!V97</f>
        <v>#NUM!</v>
      </c>
      <c r="V111" s="32" t="e">
        <f>'Level 7'!Q131</f>
        <v>#NUM!</v>
      </c>
      <c r="W111" s="32" t="e">
        <f>'Level 7'!R131</f>
        <v>#NUM!</v>
      </c>
      <c r="X111" s="32" t="e">
        <f>'Level 7'!S131</f>
        <v>#NUM!</v>
      </c>
      <c r="Y111" s="32">
        <f>'Level 7'!T131</f>
        <v>0</v>
      </c>
      <c r="Z111" s="32" t="e">
        <f>'Level 7'!U131</f>
        <v>#NUM!</v>
      </c>
      <c r="AA111" s="40" t="e">
        <f>'Level 7'!V131</f>
        <v>#NUM!</v>
      </c>
      <c r="AB111" s="37" t="e">
        <f t="shared" si="10"/>
        <v>#NUM!</v>
      </c>
      <c r="AC111" s="38" t="e">
        <f t="shared" si="11"/>
        <v>#NUM!</v>
      </c>
    </row>
    <row r="112" spans="1:29" ht="30" customHeight="1" x14ac:dyDescent="0.2">
      <c r="A112" s="78">
        <f>'Level 7'!B30</f>
        <v>0</v>
      </c>
      <c r="B112" s="39">
        <f>'Level 7'!C30</f>
        <v>0</v>
      </c>
      <c r="C112" s="49">
        <f>'Level 7'!D30</f>
        <v>0</v>
      </c>
      <c r="D112" s="32" t="e">
        <f>'Level 7'!Q30</f>
        <v>#NUM!</v>
      </c>
      <c r="E112" s="32" t="e">
        <f>'Level 7'!R30</f>
        <v>#NUM!</v>
      </c>
      <c r="F112" s="32" t="e">
        <f>'Level 7'!S30</f>
        <v>#NUM!</v>
      </c>
      <c r="G112" s="32">
        <f>'Level 7'!T30</f>
        <v>0</v>
      </c>
      <c r="H112" s="32" t="e">
        <f>'Level 7'!U30</f>
        <v>#NUM!</v>
      </c>
      <c r="I112" s="40" t="e">
        <f>'Level 7'!V30</f>
        <v>#NUM!</v>
      </c>
      <c r="J112" s="32" t="e">
        <f>'Level 7'!Q64</f>
        <v>#NUM!</v>
      </c>
      <c r="K112" s="32" t="e">
        <f>'Level 7'!R64</f>
        <v>#NUM!</v>
      </c>
      <c r="L112" s="32" t="e">
        <f>'Level 7'!S64</f>
        <v>#NUM!</v>
      </c>
      <c r="M112" s="32">
        <f>'Level 7'!T64</f>
        <v>0</v>
      </c>
      <c r="N112" s="32" t="e">
        <f>'Level 7'!U64</f>
        <v>#NUM!</v>
      </c>
      <c r="O112" s="40" t="e">
        <f>'Level 7'!V64</f>
        <v>#NUM!</v>
      </c>
      <c r="P112" s="32" t="e">
        <f>'Level 7'!Q98</f>
        <v>#NUM!</v>
      </c>
      <c r="Q112" s="32" t="e">
        <f>'Level 7'!R98</f>
        <v>#NUM!</v>
      </c>
      <c r="R112" s="32" t="e">
        <f>'Level 7'!S98</f>
        <v>#NUM!</v>
      </c>
      <c r="S112" s="32">
        <f>'Level 7'!T98</f>
        <v>0</v>
      </c>
      <c r="T112" s="32" t="e">
        <f>'Level 7'!U98</f>
        <v>#NUM!</v>
      </c>
      <c r="U112" s="40" t="e">
        <f>'Level 7'!V98</f>
        <v>#NUM!</v>
      </c>
      <c r="V112" s="32" t="e">
        <f>'Level 7'!Q132</f>
        <v>#NUM!</v>
      </c>
      <c r="W112" s="32" t="e">
        <f>'Level 7'!R132</f>
        <v>#NUM!</v>
      </c>
      <c r="X112" s="32" t="e">
        <f>'Level 7'!S132</f>
        <v>#NUM!</v>
      </c>
      <c r="Y112" s="32">
        <f>'Level 7'!T132</f>
        <v>0</v>
      </c>
      <c r="Z112" s="32" t="e">
        <f>'Level 7'!U132</f>
        <v>#NUM!</v>
      </c>
      <c r="AA112" s="40" t="e">
        <f>'Level 7'!V132</f>
        <v>#NUM!</v>
      </c>
      <c r="AB112" s="37" t="e">
        <f t="shared" si="10"/>
        <v>#NUM!</v>
      </c>
      <c r="AC112" s="38" t="e">
        <f t="shared" si="11"/>
        <v>#NUM!</v>
      </c>
    </row>
    <row r="113" spans="1:29" ht="30" customHeight="1" x14ac:dyDescent="0.2">
      <c r="A113" s="78">
        <f>'Level 7'!B31</f>
        <v>0</v>
      </c>
      <c r="B113" s="39">
        <f>'Level 7'!C31</f>
        <v>0</v>
      </c>
      <c r="C113" s="49">
        <f>'Level 7'!D31</f>
        <v>0</v>
      </c>
      <c r="D113" s="32" t="e">
        <f>'Level 7'!Q31</f>
        <v>#NUM!</v>
      </c>
      <c r="E113" s="32" t="e">
        <f>'Level 7'!R31</f>
        <v>#NUM!</v>
      </c>
      <c r="F113" s="32" t="e">
        <f>'Level 7'!S31</f>
        <v>#NUM!</v>
      </c>
      <c r="G113" s="32">
        <f>'Level 7'!T31</f>
        <v>0</v>
      </c>
      <c r="H113" s="32" t="e">
        <f>'Level 7'!U31</f>
        <v>#NUM!</v>
      </c>
      <c r="I113" s="40" t="e">
        <f>'Level 7'!V31</f>
        <v>#NUM!</v>
      </c>
      <c r="J113" s="32" t="e">
        <f>'Level 7'!Q65</f>
        <v>#NUM!</v>
      </c>
      <c r="K113" s="32" t="e">
        <f>'Level 7'!R65</f>
        <v>#NUM!</v>
      </c>
      <c r="L113" s="32" t="e">
        <f>'Level 7'!S65</f>
        <v>#NUM!</v>
      </c>
      <c r="M113" s="32">
        <f>'Level 7'!T65</f>
        <v>0</v>
      </c>
      <c r="N113" s="32" t="e">
        <f>'Level 7'!U65</f>
        <v>#NUM!</v>
      </c>
      <c r="O113" s="40" t="e">
        <f>'Level 7'!V65</f>
        <v>#NUM!</v>
      </c>
      <c r="P113" s="32" t="e">
        <f>'Level 7'!Q99</f>
        <v>#NUM!</v>
      </c>
      <c r="Q113" s="32" t="e">
        <f>'Level 7'!R99</f>
        <v>#NUM!</v>
      </c>
      <c r="R113" s="32" t="e">
        <f>'Level 7'!S99</f>
        <v>#NUM!</v>
      </c>
      <c r="S113" s="32">
        <f>'Level 7'!T99</f>
        <v>0</v>
      </c>
      <c r="T113" s="32" t="e">
        <f>'Level 7'!U99</f>
        <v>#NUM!</v>
      </c>
      <c r="U113" s="40" t="e">
        <f>'Level 7'!V99</f>
        <v>#NUM!</v>
      </c>
      <c r="V113" s="32" t="e">
        <f>'Level 7'!Q133</f>
        <v>#NUM!</v>
      </c>
      <c r="W113" s="32" t="e">
        <f>'Level 7'!R133</f>
        <v>#NUM!</v>
      </c>
      <c r="X113" s="32" t="e">
        <f>'Level 7'!S133</f>
        <v>#NUM!</v>
      </c>
      <c r="Y113" s="32">
        <f>'Level 7'!T133</f>
        <v>0</v>
      </c>
      <c r="Z113" s="32" t="e">
        <f>'Level 7'!U133</f>
        <v>#NUM!</v>
      </c>
      <c r="AA113" s="40" t="e">
        <f>'Level 7'!V133</f>
        <v>#NUM!</v>
      </c>
      <c r="AB113" s="37" t="e">
        <f t="shared" si="10"/>
        <v>#NUM!</v>
      </c>
      <c r="AC113" s="38" t="e">
        <f t="shared" si="11"/>
        <v>#NUM!</v>
      </c>
    </row>
    <row r="114" spans="1:29" ht="30" customHeight="1" x14ac:dyDescent="0.2">
      <c r="A114" s="78">
        <f>'Level 7'!B32</f>
        <v>0</v>
      </c>
      <c r="B114" s="39">
        <f>'Level 7'!C32</f>
        <v>0</v>
      </c>
      <c r="C114" s="49">
        <f>'Level 7'!D32</f>
        <v>0</v>
      </c>
      <c r="D114" s="32" t="e">
        <f>'Level 7'!Q32</f>
        <v>#NUM!</v>
      </c>
      <c r="E114" s="32" t="e">
        <f>'Level 7'!R32</f>
        <v>#NUM!</v>
      </c>
      <c r="F114" s="32" t="e">
        <f>'Level 7'!S32</f>
        <v>#NUM!</v>
      </c>
      <c r="G114" s="32">
        <f>'Level 7'!T32</f>
        <v>0</v>
      </c>
      <c r="H114" s="32" t="e">
        <f>'Level 7'!U32</f>
        <v>#NUM!</v>
      </c>
      <c r="I114" s="40" t="e">
        <f>'Level 7'!V32</f>
        <v>#NUM!</v>
      </c>
      <c r="J114" s="32" t="e">
        <f>'Level 7'!Q66</f>
        <v>#NUM!</v>
      </c>
      <c r="K114" s="32" t="e">
        <f>'Level 7'!R66</f>
        <v>#NUM!</v>
      </c>
      <c r="L114" s="32" t="e">
        <f>'Level 7'!S66</f>
        <v>#NUM!</v>
      </c>
      <c r="M114" s="32">
        <f>'Level 7'!T66</f>
        <v>0</v>
      </c>
      <c r="N114" s="32" t="e">
        <f>'Level 7'!U66</f>
        <v>#NUM!</v>
      </c>
      <c r="O114" s="40" t="e">
        <f>'Level 7'!V66</f>
        <v>#NUM!</v>
      </c>
      <c r="P114" s="32" t="e">
        <f>'Level 7'!Q100</f>
        <v>#NUM!</v>
      </c>
      <c r="Q114" s="32" t="e">
        <f>'Level 7'!R100</f>
        <v>#NUM!</v>
      </c>
      <c r="R114" s="32" t="e">
        <f>'Level 7'!S100</f>
        <v>#NUM!</v>
      </c>
      <c r="S114" s="32">
        <f>'Level 7'!T100</f>
        <v>0</v>
      </c>
      <c r="T114" s="32" t="e">
        <f>'Level 7'!U100</f>
        <v>#NUM!</v>
      </c>
      <c r="U114" s="40" t="e">
        <f>'Level 7'!V100</f>
        <v>#NUM!</v>
      </c>
      <c r="V114" s="32" t="e">
        <f>'Level 7'!Q134</f>
        <v>#NUM!</v>
      </c>
      <c r="W114" s="32" t="e">
        <f>'Level 7'!R134</f>
        <v>#NUM!</v>
      </c>
      <c r="X114" s="32" t="e">
        <f>'Level 7'!S134</f>
        <v>#NUM!</v>
      </c>
      <c r="Y114" s="32">
        <f>'Level 7'!T134</f>
        <v>0</v>
      </c>
      <c r="Z114" s="32" t="e">
        <f>'Level 7'!U134</f>
        <v>#NUM!</v>
      </c>
      <c r="AA114" s="40" t="e">
        <f>'Level 7'!V134</f>
        <v>#NUM!</v>
      </c>
      <c r="AB114" s="37" t="e">
        <f t="shared" si="10"/>
        <v>#NUM!</v>
      </c>
      <c r="AC114" s="38" t="e">
        <f t="shared" si="11"/>
        <v>#NUM!</v>
      </c>
    </row>
    <row r="115" spans="1:29" ht="30" customHeight="1" x14ac:dyDescent="0.2">
      <c r="A115" s="78">
        <f>'Level 7'!B33</f>
        <v>0</v>
      </c>
      <c r="B115" s="39">
        <f>'Level 7'!C33</f>
        <v>0</v>
      </c>
      <c r="C115" s="49">
        <f>'Level 7'!D33</f>
        <v>0</v>
      </c>
      <c r="D115" s="32" t="e">
        <f>'Level 7'!Q33</f>
        <v>#NUM!</v>
      </c>
      <c r="E115" s="32" t="e">
        <f>'Level 7'!R33</f>
        <v>#NUM!</v>
      </c>
      <c r="F115" s="32" t="e">
        <f>'Level 7'!S33</f>
        <v>#NUM!</v>
      </c>
      <c r="G115" s="32">
        <f>'Level 7'!T33</f>
        <v>0</v>
      </c>
      <c r="H115" s="32" t="e">
        <f>'Level 7'!U33</f>
        <v>#NUM!</v>
      </c>
      <c r="I115" s="40" t="e">
        <f>'Level 7'!V33</f>
        <v>#NUM!</v>
      </c>
      <c r="J115" s="32" t="e">
        <f>'Level 7'!Q67</f>
        <v>#NUM!</v>
      </c>
      <c r="K115" s="32" t="e">
        <f>'Level 7'!R67</f>
        <v>#NUM!</v>
      </c>
      <c r="L115" s="32" t="e">
        <f>'Level 7'!S67</f>
        <v>#NUM!</v>
      </c>
      <c r="M115" s="32">
        <f>'Level 7'!T67</f>
        <v>0</v>
      </c>
      <c r="N115" s="32" t="e">
        <f>'Level 7'!U67</f>
        <v>#NUM!</v>
      </c>
      <c r="O115" s="40" t="e">
        <f>'Level 7'!V67</f>
        <v>#NUM!</v>
      </c>
      <c r="P115" s="32" t="e">
        <f>'Level 7'!Q101</f>
        <v>#NUM!</v>
      </c>
      <c r="Q115" s="32" t="e">
        <f>'Level 7'!R101</f>
        <v>#NUM!</v>
      </c>
      <c r="R115" s="32" t="e">
        <f>'Level 7'!S101</f>
        <v>#NUM!</v>
      </c>
      <c r="S115" s="32">
        <f>'Level 7'!T101</f>
        <v>0</v>
      </c>
      <c r="T115" s="32" t="e">
        <f>'Level 7'!U101</f>
        <v>#NUM!</v>
      </c>
      <c r="U115" s="40" t="e">
        <f>'Level 7'!V101</f>
        <v>#NUM!</v>
      </c>
      <c r="V115" s="32" t="e">
        <f>'Level 7'!Q135</f>
        <v>#NUM!</v>
      </c>
      <c r="W115" s="32" t="e">
        <f>'Level 7'!R135</f>
        <v>#NUM!</v>
      </c>
      <c r="X115" s="32" t="e">
        <f>'Level 7'!S135</f>
        <v>#NUM!</v>
      </c>
      <c r="Y115" s="32">
        <f>'Level 7'!T135</f>
        <v>0</v>
      </c>
      <c r="Z115" s="32" t="e">
        <f>'Level 7'!U135</f>
        <v>#NUM!</v>
      </c>
      <c r="AA115" s="40" t="e">
        <f>'Level 7'!V135</f>
        <v>#NUM!</v>
      </c>
      <c r="AB115" s="37" t="e">
        <f t="shared" si="10"/>
        <v>#NUM!</v>
      </c>
      <c r="AC115" s="38" t="e">
        <f t="shared" si="11"/>
        <v>#NUM!</v>
      </c>
    </row>
    <row r="116" spans="1:29" ht="30" customHeight="1" x14ac:dyDescent="0.2">
      <c r="A116" s="78">
        <f>'Level 7'!B34</f>
        <v>0</v>
      </c>
      <c r="B116" s="39">
        <f>'Level 7'!C34</f>
        <v>0</v>
      </c>
      <c r="C116" s="49">
        <f>'Level 7'!D34</f>
        <v>0</v>
      </c>
      <c r="D116" s="32" t="e">
        <f>'Level 7'!Q34</f>
        <v>#NUM!</v>
      </c>
      <c r="E116" s="32" t="e">
        <f>'Level 7'!R34</f>
        <v>#NUM!</v>
      </c>
      <c r="F116" s="32" t="e">
        <f>'Level 7'!S34</f>
        <v>#NUM!</v>
      </c>
      <c r="G116" s="32">
        <f>'Level 7'!T34</f>
        <v>0</v>
      </c>
      <c r="H116" s="32" t="e">
        <f>'Level 7'!U34</f>
        <v>#NUM!</v>
      </c>
      <c r="I116" s="40" t="e">
        <f>'Level 7'!V34</f>
        <v>#NUM!</v>
      </c>
      <c r="J116" s="32" t="e">
        <f>'Level 7'!Q68</f>
        <v>#NUM!</v>
      </c>
      <c r="K116" s="32" t="e">
        <f>'Level 7'!R68</f>
        <v>#NUM!</v>
      </c>
      <c r="L116" s="32" t="e">
        <f>'Level 7'!S68</f>
        <v>#NUM!</v>
      </c>
      <c r="M116" s="32">
        <f>'Level 7'!T68</f>
        <v>0</v>
      </c>
      <c r="N116" s="32" t="e">
        <f>'Level 7'!U68</f>
        <v>#NUM!</v>
      </c>
      <c r="O116" s="40" t="e">
        <f>'Level 7'!V68</f>
        <v>#NUM!</v>
      </c>
      <c r="P116" s="32" t="e">
        <f>'Level 7'!Q102</f>
        <v>#NUM!</v>
      </c>
      <c r="Q116" s="32" t="e">
        <f>'Level 7'!R102</f>
        <v>#NUM!</v>
      </c>
      <c r="R116" s="32" t="e">
        <f>'Level 7'!S102</f>
        <v>#NUM!</v>
      </c>
      <c r="S116" s="32">
        <f>'Level 7'!T102</f>
        <v>0</v>
      </c>
      <c r="T116" s="32" t="e">
        <f>'Level 7'!U102</f>
        <v>#NUM!</v>
      </c>
      <c r="U116" s="40" t="e">
        <f>'Level 7'!V102</f>
        <v>#NUM!</v>
      </c>
      <c r="V116" s="32" t="e">
        <f>'Level 7'!Q136</f>
        <v>#NUM!</v>
      </c>
      <c r="W116" s="32" t="e">
        <f>'Level 7'!R136</f>
        <v>#NUM!</v>
      </c>
      <c r="X116" s="32" t="e">
        <f>'Level 7'!S136</f>
        <v>#NUM!</v>
      </c>
      <c r="Y116" s="32">
        <f>'Level 7'!T136</f>
        <v>0</v>
      </c>
      <c r="Z116" s="32" t="e">
        <f>'Level 7'!U136</f>
        <v>#NUM!</v>
      </c>
      <c r="AA116" s="40" t="e">
        <f>'Level 7'!V136</f>
        <v>#NUM!</v>
      </c>
      <c r="AB116" s="37" t="e">
        <f t="shared" si="10"/>
        <v>#NUM!</v>
      </c>
      <c r="AC116" s="38" t="e">
        <f t="shared" si="11"/>
        <v>#NUM!</v>
      </c>
    </row>
    <row r="117" spans="1:29" ht="30" customHeight="1" x14ac:dyDescent="0.2">
      <c r="A117" s="78">
        <f>'Level 7'!B35</f>
        <v>0</v>
      </c>
      <c r="B117" s="39">
        <f>'Level 7'!C35</f>
        <v>0</v>
      </c>
      <c r="C117" s="49">
        <f>'Level 7'!D35</f>
        <v>0</v>
      </c>
      <c r="D117" s="32" t="e">
        <f>'Level 7'!Q35</f>
        <v>#NUM!</v>
      </c>
      <c r="E117" s="32" t="e">
        <f>'Level 7'!R35</f>
        <v>#NUM!</v>
      </c>
      <c r="F117" s="32" t="e">
        <f>'Level 7'!S35</f>
        <v>#NUM!</v>
      </c>
      <c r="G117" s="32">
        <f>'Level 7'!T35</f>
        <v>0</v>
      </c>
      <c r="H117" s="32" t="e">
        <f>'Level 7'!U35</f>
        <v>#NUM!</v>
      </c>
      <c r="I117" s="40" t="e">
        <f>'Level 7'!V35</f>
        <v>#NUM!</v>
      </c>
      <c r="J117" s="32" t="e">
        <f>'Level 7'!Q69</f>
        <v>#NUM!</v>
      </c>
      <c r="K117" s="32" t="e">
        <f>'Level 7'!R69</f>
        <v>#NUM!</v>
      </c>
      <c r="L117" s="32" t="e">
        <f>'Level 7'!S69</f>
        <v>#NUM!</v>
      </c>
      <c r="M117" s="32">
        <f>'Level 7'!T69</f>
        <v>0</v>
      </c>
      <c r="N117" s="32" t="e">
        <f>'Level 7'!U69</f>
        <v>#NUM!</v>
      </c>
      <c r="O117" s="40" t="e">
        <f>'Level 7'!V69</f>
        <v>#NUM!</v>
      </c>
      <c r="P117" s="32" t="e">
        <f>'Level 7'!Q103</f>
        <v>#NUM!</v>
      </c>
      <c r="Q117" s="32" t="e">
        <f>'Level 7'!R103</f>
        <v>#NUM!</v>
      </c>
      <c r="R117" s="32" t="e">
        <f>'Level 7'!S103</f>
        <v>#NUM!</v>
      </c>
      <c r="S117" s="32">
        <f>'Level 7'!T103</f>
        <v>0</v>
      </c>
      <c r="T117" s="32" t="e">
        <f>'Level 7'!U103</f>
        <v>#NUM!</v>
      </c>
      <c r="U117" s="40" t="e">
        <f>'Level 7'!V103</f>
        <v>#NUM!</v>
      </c>
      <c r="V117" s="32" t="e">
        <f>'Level 7'!Q137</f>
        <v>#NUM!</v>
      </c>
      <c r="W117" s="32" t="e">
        <f>'Level 7'!R137</f>
        <v>#NUM!</v>
      </c>
      <c r="X117" s="32" t="e">
        <f>'Level 7'!S137</f>
        <v>#NUM!</v>
      </c>
      <c r="Y117" s="32">
        <f>'Level 7'!T137</f>
        <v>0</v>
      </c>
      <c r="Z117" s="32" t="e">
        <f>'Level 7'!U137</f>
        <v>#NUM!</v>
      </c>
      <c r="AA117" s="40" t="e">
        <f>'Level 7'!V137</f>
        <v>#NUM!</v>
      </c>
      <c r="AB117" s="37" t="e">
        <f t="shared" si="10"/>
        <v>#NUM!</v>
      </c>
      <c r="AC117" s="38" t="e">
        <f t="shared" si="11"/>
        <v>#NUM!</v>
      </c>
    </row>
    <row r="118" spans="1:29" ht="30" customHeight="1" x14ac:dyDescent="0.2">
      <c r="A118" s="78">
        <f>'Level 7'!B36</f>
        <v>0</v>
      </c>
      <c r="B118" s="39">
        <f>'Level 7'!C36</f>
        <v>0</v>
      </c>
      <c r="C118" s="49">
        <f>'Level 7'!D36</f>
        <v>0</v>
      </c>
      <c r="D118" s="32" t="e">
        <f>'Level 7'!Q36</f>
        <v>#NUM!</v>
      </c>
      <c r="E118" s="32" t="e">
        <f>'Level 7'!R36</f>
        <v>#NUM!</v>
      </c>
      <c r="F118" s="32" t="e">
        <f>'Level 7'!S36</f>
        <v>#NUM!</v>
      </c>
      <c r="G118" s="32">
        <f>'Level 7'!T36</f>
        <v>0</v>
      </c>
      <c r="H118" s="32" t="e">
        <f>'Level 7'!U36</f>
        <v>#NUM!</v>
      </c>
      <c r="I118" s="40" t="e">
        <f>'Level 7'!V36</f>
        <v>#NUM!</v>
      </c>
      <c r="J118" s="32" t="e">
        <f>'Level 7'!Q70</f>
        <v>#NUM!</v>
      </c>
      <c r="K118" s="32" t="e">
        <f>'Level 7'!R70</f>
        <v>#NUM!</v>
      </c>
      <c r="L118" s="32" t="e">
        <f>'Level 7'!S70</f>
        <v>#NUM!</v>
      </c>
      <c r="M118" s="32">
        <f>'Level 7'!T70</f>
        <v>0</v>
      </c>
      <c r="N118" s="32" t="e">
        <f>'Level 7'!U70</f>
        <v>#NUM!</v>
      </c>
      <c r="O118" s="40" t="e">
        <f>'Level 7'!V70</f>
        <v>#NUM!</v>
      </c>
      <c r="P118" s="32" t="e">
        <f>'Level 7'!Q104</f>
        <v>#NUM!</v>
      </c>
      <c r="Q118" s="32" t="e">
        <f>'Level 7'!R104</f>
        <v>#NUM!</v>
      </c>
      <c r="R118" s="32" t="e">
        <f>'Level 7'!S104</f>
        <v>#NUM!</v>
      </c>
      <c r="S118" s="32">
        <f>'Level 7'!T104</f>
        <v>0</v>
      </c>
      <c r="T118" s="32" t="e">
        <f>'Level 7'!U104</f>
        <v>#NUM!</v>
      </c>
      <c r="U118" s="40" t="e">
        <f>'Level 7'!V104</f>
        <v>#NUM!</v>
      </c>
      <c r="V118" s="32" t="e">
        <f>'Level 7'!Q138</f>
        <v>#NUM!</v>
      </c>
      <c r="W118" s="32" t="e">
        <f>'Level 7'!R138</f>
        <v>#NUM!</v>
      </c>
      <c r="X118" s="32" t="e">
        <f>'Level 7'!S138</f>
        <v>#NUM!</v>
      </c>
      <c r="Y118" s="32">
        <f>'Level 7'!T138</f>
        <v>0</v>
      </c>
      <c r="Z118" s="32" t="e">
        <f>'Level 7'!U138</f>
        <v>#NUM!</v>
      </c>
      <c r="AA118" s="40" t="e">
        <f>'Level 7'!V138</f>
        <v>#NUM!</v>
      </c>
      <c r="AB118" s="37" t="e">
        <f t="shared" si="10"/>
        <v>#NUM!</v>
      </c>
      <c r="AC118" s="38" t="e">
        <f t="shared" si="11"/>
        <v>#NUM!</v>
      </c>
    </row>
    <row r="119" spans="1:29" ht="30" customHeight="1" x14ac:dyDescent="0.35">
      <c r="A119" s="72"/>
      <c r="B119" s="72"/>
      <c r="C119" s="72"/>
      <c r="D119" s="28"/>
      <c r="E119" s="28"/>
      <c r="F119" s="28"/>
      <c r="G119" s="28"/>
      <c r="H119" s="28"/>
      <c r="I119" s="29"/>
      <c r="J119" s="28"/>
      <c r="K119" s="28"/>
      <c r="L119" s="28"/>
      <c r="M119" s="28"/>
      <c r="N119" s="28"/>
      <c r="O119" s="29"/>
      <c r="P119" s="28"/>
      <c r="Q119" s="29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spans="1:29" ht="30" customHeight="1" x14ac:dyDescent="0.35">
      <c r="A120" s="30"/>
      <c r="B120" s="74"/>
      <c r="C120" s="74"/>
      <c r="D120" s="28" t="s">
        <v>94</v>
      </c>
      <c r="E120" s="28"/>
      <c r="F120" s="28"/>
      <c r="G120" s="28"/>
      <c r="H120" s="28"/>
      <c r="I120" s="29"/>
      <c r="J120" s="28" t="s">
        <v>94</v>
      </c>
      <c r="K120" s="28"/>
      <c r="L120" s="28"/>
      <c r="M120" s="28"/>
      <c r="N120" s="28"/>
      <c r="O120" s="29"/>
      <c r="P120" s="28" t="s">
        <v>94</v>
      </c>
      <c r="Q120" s="29"/>
      <c r="R120" s="28"/>
      <c r="S120" s="28"/>
      <c r="T120" s="28"/>
      <c r="U120" s="28"/>
      <c r="V120" s="28" t="s">
        <v>94</v>
      </c>
      <c r="W120" s="28"/>
      <c r="X120" s="28"/>
      <c r="Y120" s="28"/>
      <c r="Z120" s="28"/>
      <c r="AA120" s="28"/>
    </row>
    <row r="121" spans="1:29" ht="30" customHeight="1" x14ac:dyDescent="0.2">
      <c r="A121" s="111" t="s">
        <v>46</v>
      </c>
      <c r="B121" s="112"/>
      <c r="C121" s="113"/>
      <c r="D121" s="114" t="s">
        <v>10</v>
      </c>
      <c r="E121" s="109"/>
      <c r="F121" s="109"/>
      <c r="G121" s="109"/>
      <c r="H121" s="109"/>
      <c r="I121" s="110"/>
      <c r="J121" s="114" t="s">
        <v>8</v>
      </c>
      <c r="K121" s="109"/>
      <c r="L121" s="109"/>
      <c r="M121" s="109"/>
      <c r="N121" s="109"/>
      <c r="O121" s="110"/>
      <c r="P121" s="114" t="s">
        <v>9</v>
      </c>
      <c r="Q121" s="109"/>
      <c r="R121" s="109"/>
      <c r="S121" s="109"/>
      <c r="T121" s="109"/>
      <c r="U121" s="110"/>
      <c r="V121" s="114" t="s">
        <v>16</v>
      </c>
      <c r="W121" s="109"/>
      <c r="X121" s="109"/>
      <c r="Y121" s="109"/>
      <c r="Z121" s="109"/>
      <c r="AA121" s="110"/>
      <c r="AB121" s="109" t="s">
        <v>40</v>
      </c>
      <c r="AC121" s="110"/>
    </row>
    <row r="122" spans="1:29" ht="30" customHeight="1" x14ac:dyDescent="0.2">
      <c r="A122" s="75" t="s">
        <v>2</v>
      </c>
      <c r="B122" s="69" t="s">
        <v>0</v>
      </c>
      <c r="C122" s="75" t="s">
        <v>1</v>
      </c>
      <c r="D122" s="35" t="s">
        <v>36</v>
      </c>
      <c r="E122" s="35" t="s">
        <v>89</v>
      </c>
      <c r="F122" s="35" t="s">
        <v>90</v>
      </c>
      <c r="G122" s="35" t="s">
        <v>38</v>
      </c>
      <c r="H122" s="35" t="s">
        <v>39</v>
      </c>
      <c r="I122" s="36" t="s">
        <v>41</v>
      </c>
      <c r="J122" s="35" t="s">
        <v>36</v>
      </c>
      <c r="K122" s="35" t="s">
        <v>89</v>
      </c>
      <c r="L122" s="35" t="s">
        <v>90</v>
      </c>
      <c r="M122" s="35" t="s">
        <v>38</v>
      </c>
      <c r="N122" s="35" t="s">
        <v>39</v>
      </c>
      <c r="O122" s="36" t="s">
        <v>41</v>
      </c>
      <c r="P122" s="35" t="s">
        <v>36</v>
      </c>
      <c r="Q122" s="35" t="s">
        <v>89</v>
      </c>
      <c r="R122" s="35" t="s">
        <v>90</v>
      </c>
      <c r="S122" s="35" t="s">
        <v>38</v>
      </c>
      <c r="T122" s="35" t="s">
        <v>39</v>
      </c>
      <c r="U122" s="36" t="s">
        <v>41</v>
      </c>
      <c r="V122" s="35" t="s">
        <v>36</v>
      </c>
      <c r="W122" s="35" t="s">
        <v>89</v>
      </c>
      <c r="X122" s="35" t="s">
        <v>90</v>
      </c>
      <c r="Y122" s="35" t="s">
        <v>38</v>
      </c>
      <c r="Z122" s="35" t="s">
        <v>39</v>
      </c>
      <c r="AA122" s="36" t="s">
        <v>41</v>
      </c>
      <c r="AB122" s="35" t="s">
        <v>39</v>
      </c>
      <c r="AC122" s="36" t="s">
        <v>41</v>
      </c>
    </row>
    <row r="123" spans="1:29" ht="30" customHeight="1" x14ac:dyDescent="0.2">
      <c r="A123" s="78">
        <f>'Level 8'!B7</f>
        <v>0</v>
      </c>
      <c r="B123" s="39">
        <f>'Level 8'!C7</f>
        <v>0</v>
      </c>
      <c r="C123" s="49">
        <f>'Level 8'!D7</f>
        <v>0</v>
      </c>
      <c r="D123" s="32" t="e">
        <f>'Level 8'!Q7</f>
        <v>#NUM!</v>
      </c>
      <c r="E123" s="32" t="e">
        <f>'Level 8'!R7</f>
        <v>#NUM!</v>
      </c>
      <c r="F123" s="32" t="e">
        <f>'Level 8'!S7</f>
        <v>#NUM!</v>
      </c>
      <c r="G123" s="32">
        <f>'Level 8'!T7</f>
        <v>0</v>
      </c>
      <c r="H123" s="32" t="e">
        <f>'Level 8'!U7</f>
        <v>#NUM!</v>
      </c>
      <c r="I123" s="40" t="e">
        <f>'Level 8'!V7</f>
        <v>#NUM!</v>
      </c>
      <c r="J123" s="32" t="e">
        <f>'Level 8'!Q31</f>
        <v>#NUM!</v>
      </c>
      <c r="K123" s="32" t="e">
        <f>'Level 8'!R31</f>
        <v>#NUM!</v>
      </c>
      <c r="L123" s="32" t="e">
        <f>'Level 8'!S31</f>
        <v>#NUM!</v>
      </c>
      <c r="M123" s="32">
        <f>'Level 8'!T31</f>
        <v>0</v>
      </c>
      <c r="N123" s="32" t="e">
        <f>'Level 8'!U31</f>
        <v>#NUM!</v>
      </c>
      <c r="O123" s="40" t="e">
        <f>'Level 8'!V31</f>
        <v>#NUM!</v>
      </c>
      <c r="P123" s="32" t="e">
        <f>'Level 8'!Q55</f>
        <v>#NUM!</v>
      </c>
      <c r="Q123" s="32" t="e">
        <f>'Level 8'!R55</f>
        <v>#NUM!</v>
      </c>
      <c r="R123" s="32" t="e">
        <f>'Level 8'!S55</f>
        <v>#NUM!</v>
      </c>
      <c r="S123" s="32">
        <f>'Level 8'!T55</f>
        <v>0</v>
      </c>
      <c r="T123" s="32" t="e">
        <f>'Level 8'!U55</f>
        <v>#NUM!</v>
      </c>
      <c r="U123" s="40" t="e">
        <f>'Level 8'!V55</f>
        <v>#NUM!</v>
      </c>
      <c r="V123" s="32" t="e">
        <f>'Level 8'!Q79</f>
        <v>#NUM!</v>
      </c>
      <c r="W123" s="32" t="e">
        <f>'Level 8'!R79</f>
        <v>#NUM!</v>
      </c>
      <c r="X123" s="32" t="e">
        <f>'Level 8'!S79</f>
        <v>#NUM!</v>
      </c>
      <c r="Y123" s="32">
        <f>'Level 8'!T79</f>
        <v>0</v>
      </c>
      <c r="Z123" s="32" t="e">
        <f>'Level 8'!U79</f>
        <v>#NUM!</v>
      </c>
      <c r="AA123" s="40" t="e">
        <f>'Level 8'!V79</f>
        <v>#NUM!</v>
      </c>
      <c r="AB123" s="37" t="e">
        <f t="shared" ref="AB123:AB142" si="12">TRUNC((H123+N123+T123+Z123),3)</f>
        <v>#NUM!</v>
      </c>
      <c r="AC123" s="38" t="e">
        <f>RANK(AB123,$AB$123:$AB$142)</f>
        <v>#NUM!</v>
      </c>
    </row>
    <row r="124" spans="1:29" ht="30" customHeight="1" x14ac:dyDescent="0.2">
      <c r="A124" s="78">
        <f>'Level 8'!B8</f>
        <v>0</v>
      </c>
      <c r="B124" s="39">
        <f>'Level 8'!C8</f>
        <v>0</v>
      </c>
      <c r="C124" s="49">
        <f>'Level 8'!D8</f>
        <v>0</v>
      </c>
      <c r="D124" s="32" t="e">
        <f>'Level 8'!Q8</f>
        <v>#NUM!</v>
      </c>
      <c r="E124" s="32" t="e">
        <f>'Level 8'!R8</f>
        <v>#NUM!</v>
      </c>
      <c r="F124" s="32" t="e">
        <f>'Level 8'!S8</f>
        <v>#NUM!</v>
      </c>
      <c r="G124" s="32">
        <f>'Level 8'!T8</f>
        <v>0</v>
      </c>
      <c r="H124" s="32" t="e">
        <f>'Level 8'!U8</f>
        <v>#NUM!</v>
      </c>
      <c r="I124" s="40" t="e">
        <f>'Level 8'!V8</f>
        <v>#NUM!</v>
      </c>
      <c r="J124" s="32" t="e">
        <f>'Level 8'!Q32</f>
        <v>#NUM!</v>
      </c>
      <c r="K124" s="32" t="e">
        <f>'Level 8'!R32</f>
        <v>#NUM!</v>
      </c>
      <c r="L124" s="32" t="e">
        <f>'Level 8'!S32</f>
        <v>#NUM!</v>
      </c>
      <c r="M124" s="32">
        <f>'Level 8'!T32</f>
        <v>0</v>
      </c>
      <c r="N124" s="32" t="e">
        <f>'Level 8'!U32</f>
        <v>#NUM!</v>
      </c>
      <c r="O124" s="40" t="e">
        <f>'Level 8'!V32</f>
        <v>#NUM!</v>
      </c>
      <c r="P124" s="32" t="e">
        <f>'Level 8'!Q56</f>
        <v>#NUM!</v>
      </c>
      <c r="Q124" s="32" t="e">
        <f>'Level 8'!R56</f>
        <v>#NUM!</v>
      </c>
      <c r="R124" s="32" t="e">
        <f>'Level 8'!S56</f>
        <v>#NUM!</v>
      </c>
      <c r="S124" s="32">
        <f>'Level 8'!T56</f>
        <v>0</v>
      </c>
      <c r="T124" s="32" t="e">
        <f>'Level 8'!U56</f>
        <v>#NUM!</v>
      </c>
      <c r="U124" s="40" t="e">
        <f>'Level 8'!V56</f>
        <v>#NUM!</v>
      </c>
      <c r="V124" s="32" t="e">
        <f>'Level 8'!Q80</f>
        <v>#NUM!</v>
      </c>
      <c r="W124" s="32" t="e">
        <f>'Level 8'!R80</f>
        <v>#NUM!</v>
      </c>
      <c r="X124" s="32" t="e">
        <f>'Level 8'!S80</f>
        <v>#NUM!</v>
      </c>
      <c r="Y124" s="32">
        <f>'Level 8'!T80</f>
        <v>0</v>
      </c>
      <c r="Z124" s="32" t="e">
        <f>'Level 8'!U80</f>
        <v>#NUM!</v>
      </c>
      <c r="AA124" s="40" t="e">
        <f>'Level 8'!V80</f>
        <v>#NUM!</v>
      </c>
      <c r="AB124" s="37" t="e">
        <f t="shared" si="12"/>
        <v>#NUM!</v>
      </c>
      <c r="AC124" s="38" t="e">
        <f t="shared" ref="AC124:AC142" si="13">RANK(AB124,$AB$123:$AB$142)</f>
        <v>#NUM!</v>
      </c>
    </row>
    <row r="125" spans="1:29" ht="30" customHeight="1" x14ac:dyDescent="0.2">
      <c r="A125" s="78">
        <f>'Level 8'!B9</f>
        <v>0</v>
      </c>
      <c r="B125" s="39">
        <f>'Level 8'!C9</f>
        <v>0</v>
      </c>
      <c r="C125" s="49">
        <f>'Level 8'!D9</f>
        <v>0</v>
      </c>
      <c r="D125" s="32" t="e">
        <f>'Level 8'!Q9</f>
        <v>#NUM!</v>
      </c>
      <c r="E125" s="32" t="e">
        <f>'Level 8'!R9</f>
        <v>#NUM!</v>
      </c>
      <c r="F125" s="32" t="e">
        <f>'Level 8'!S9</f>
        <v>#NUM!</v>
      </c>
      <c r="G125" s="32">
        <f>'Level 8'!T9</f>
        <v>0</v>
      </c>
      <c r="H125" s="32" t="e">
        <f>'Level 8'!U9</f>
        <v>#NUM!</v>
      </c>
      <c r="I125" s="40" t="e">
        <f>'Level 8'!V9</f>
        <v>#NUM!</v>
      </c>
      <c r="J125" s="32" t="e">
        <f>'Level 8'!Q33</f>
        <v>#NUM!</v>
      </c>
      <c r="K125" s="32" t="e">
        <f>'Level 8'!R33</f>
        <v>#NUM!</v>
      </c>
      <c r="L125" s="32" t="e">
        <f>'Level 8'!S33</f>
        <v>#NUM!</v>
      </c>
      <c r="M125" s="32">
        <f>'Level 8'!T33</f>
        <v>0</v>
      </c>
      <c r="N125" s="32" t="e">
        <f>'Level 8'!U33</f>
        <v>#NUM!</v>
      </c>
      <c r="O125" s="40" t="e">
        <f>'Level 8'!V33</f>
        <v>#NUM!</v>
      </c>
      <c r="P125" s="32" t="e">
        <f>'Level 8'!Q57</f>
        <v>#NUM!</v>
      </c>
      <c r="Q125" s="32" t="e">
        <f>'Level 8'!R57</f>
        <v>#NUM!</v>
      </c>
      <c r="R125" s="32" t="e">
        <f>'Level 8'!S57</f>
        <v>#NUM!</v>
      </c>
      <c r="S125" s="32">
        <f>'Level 8'!T57</f>
        <v>0</v>
      </c>
      <c r="T125" s="32" t="e">
        <f>'Level 8'!U57</f>
        <v>#NUM!</v>
      </c>
      <c r="U125" s="40" t="e">
        <f>'Level 8'!V57</f>
        <v>#NUM!</v>
      </c>
      <c r="V125" s="32" t="e">
        <f>'Level 8'!Q81</f>
        <v>#NUM!</v>
      </c>
      <c r="W125" s="32" t="e">
        <f>'Level 8'!R81</f>
        <v>#NUM!</v>
      </c>
      <c r="X125" s="32" t="e">
        <f>'Level 8'!S81</f>
        <v>#NUM!</v>
      </c>
      <c r="Y125" s="32">
        <f>'Level 8'!T81</f>
        <v>0</v>
      </c>
      <c r="Z125" s="32" t="e">
        <f>'Level 8'!U81</f>
        <v>#NUM!</v>
      </c>
      <c r="AA125" s="40" t="e">
        <f>'Level 8'!V81</f>
        <v>#NUM!</v>
      </c>
      <c r="AB125" s="37" t="e">
        <f t="shared" si="12"/>
        <v>#NUM!</v>
      </c>
      <c r="AC125" s="38" t="e">
        <f t="shared" si="13"/>
        <v>#NUM!</v>
      </c>
    </row>
    <row r="126" spans="1:29" ht="30" customHeight="1" x14ac:dyDescent="0.2">
      <c r="A126" s="78">
        <f>'Level 8'!B10</f>
        <v>0</v>
      </c>
      <c r="B126" s="39">
        <f>'Level 8'!C10</f>
        <v>0</v>
      </c>
      <c r="C126" s="49">
        <f>'Level 8'!D10</f>
        <v>0</v>
      </c>
      <c r="D126" s="32" t="e">
        <f>'Level 8'!Q10</f>
        <v>#NUM!</v>
      </c>
      <c r="E126" s="32" t="e">
        <f>'Level 8'!R10</f>
        <v>#NUM!</v>
      </c>
      <c r="F126" s="32" t="e">
        <f>'Level 8'!S10</f>
        <v>#NUM!</v>
      </c>
      <c r="G126" s="32">
        <f>'Level 8'!T10</f>
        <v>0</v>
      </c>
      <c r="H126" s="32" t="e">
        <f>'Level 8'!U10</f>
        <v>#NUM!</v>
      </c>
      <c r="I126" s="40" t="e">
        <f>'Level 8'!V10</f>
        <v>#NUM!</v>
      </c>
      <c r="J126" s="32" t="e">
        <f>'Level 8'!Q34</f>
        <v>#NUM!</v>
      </c>
      <c r="K126" s="32" t="e">
        <f>'Level 8'!R34</f>
        <v>#NUM!</v>
      </c>
      <c r="L126" s="32" t="e">
        <f>'Level 8'!S34</f>
        <v>#NUM!</v>
      </c>
      <c r="M126" s="32">
        <f>'Level 8'!T34</f>
        <v>0</v>
      </c>
      <c r="N126" s="32" t="e">
        <f>'Level 8'!U34</f>
        <v>#NUM!</v>
      </c>
      <c r="O126" s="40" t="e">
        <f>'Level 8'!V34</f>
        <v>#NUM!</v>
      </c>
      <c r="P126" s="32" t="e">
        <f>'Level 8'!Q58</f>
        <v>#NUM!</v>
      </c>
      <c r="Q126" s="32" t="e">
        <f>'Level 8'!R58</f>
        <v>#NUM!</v>
      </c>
      <c r="R126" s="32" t="e">
        <f>'Level 8'!S58</f>
        <v>#NUM!</v>
      </c>
      <c r="S126" s="32">
        <f>'Level 8'!T58</f>
        <v>0</v>
      </c>
      <c r="T126" s="32" t="e">
        <f>'Level 8'!U58</f>
        <v>#NUM!</v>
      </c>
      <c r="U126" s="40" t="e">
        <f>'Level 8'!V58</f>
        <v>#NUM!</v>
      </c>
      <c r="V126" s="32" t="e">
        <f>'Level 8'!Q82</f>
        <v>#NUM!</v>
      </c>
      <c r="W126" s="32" t="e">
        <f>'Level 8'!R82</f>
        <v>#NUM!</v>
      </c>
      <c r="X126" s="32" t="e">
        <f>'Level 8'!S82</f>
        <v>#NUM!</v>
      </c>
      <c r="Y126" s="32">
        <f>'Level 8'!T82</f>
        <v>0</v>
      </c>
      <c r="Z126" s="32" t="e">
        <f>'Level 8'!U82</f>
        <v>#NUM!</v>
      </c>
      <c r="AA126" s="40" t="e">
        <f>'Level 8'!V82</f>
        <v>#NUM!</v>
      </c>
      <c r="AB126" s="37" t="e">
        <f t="shared" si="12"/>
        <v>#NUM!</v>
      </c>
      <c r="AC126" s="38" t="e">
        <f t="shared" si="13"/>
        <v>#NUM!</v>
      </c>
    </row>
    <row r="127" spans="1:29" ht="30" customHeight="1" x14ac:dyDescent="0.2">
      <c r="A127" s="78">
        <f>'Level 8'!B11</f>
        <v>0</v>
      </c>
      <c r="B127" s="39">
        <f>'Level 8'!C11</f>
        <v>0</v>
      </c>
      <c r="C127" s="49">
        <f>'Level 8'!D11</f>
        <v>0</v>
      </c>
      <c r="D127" s="32" t="e">
        <f>'Level 8'!Q11</f>
        <v>#NUM!</v>
      </c>
      <c r="E127" s="32" t="e">
        <f>'Level 8'!R11</f>
        <v>#NUM!</v>
      </c>
      <c r="F127" s="32" t="e">
        <f>'Level 8'!S11</f>
        <v>#NUM!</v>
      </c>
      <c r="G127" s="32">
        <f>'Level 8'!T11</f>
        <v>0</v>
      </c>
      <c r="H127" s="32" t="e">
        <f>'Level 8'!U11</f>
        <v>#NUM!</v>
      </c>
      <c r="I127" s="40" t="e">
        <f>'Level 8'!V11</f>
        <v>#NUM!</v>
      </c>
      <c r="J127" s="32" t="e">
        <f>'Level 8'!Q35</f>
        <v>#NUM!</v>
      </c>
      <c r="K127" s="32" t="e">
        <f>'Level 8'!R35</f>
        <v>#NUM!</v>
      </c>
      <c r="L127" s="32" t="e">
        <f>'Level 8'!S35</f>
        <v>#NUM!</v>
      </c>
      <c r="M127" s="32">
        <f>'Level 8'!T35</f>
        <v>0</v>
      </c>
      <c r="N127" s="32" t="e">
        <f>'Level 8'!U35</f>
        <v>#NUM!</v>
      </c>
      <c r="O127" s="40" t="e">
        <f>'Level 8'!V35</f>
        <v>#NUM!</v>
      </c>
      <c r="P127" s="32" t="e">
        <f>'Level 8'!Q59</f>
        <v>#NUM!</v>
      </c>
      <c r="Q127" s="32" t="e">
        <f>'Level 8'!R59</f>
        <v>#NUM!</v>
      </c>
      <c r="R127" s="32" t="e">
        <f>'Level 8'!S59</f>
        <v>#NUM!</v>
      </c>
      <c r="S127" s="32">
        <f>'Level 8'!T59</f>
        <v>0</v>
      </c>
      <c r="T127" s="32" t="e">
        <f>'Level 8'!U59</f>
        <v>#NUM!</v>
      </c>
      <c r="U127" s="40" t="e">
        <f>'Level 8'!V59</f>
        <v>#NUM!</v>
      </c>
      <c r="V127" s="32" t="e">
        <f>'Level 8'!Q83</f>
        <v>#NUM!</v>
      </c>
      <c r="W127" s="32" t="e">
        <f>'Level 8'!R83</f>
        <v>#NUM!</v>
      </c>
      <c r="X127" s="32" t="e">
        <f>'Level 8'!S83</f>
        <v>#NUM!</v>
      </c>
      <c r="Y127" s="32">
        <f>'Level 8'!T83</f>
        <v>0</v>
      </c>
      <c r="Z127" s="32" t="e">
        <f>'Level 8'!U83</f>
        <v>#NUM!</v>
      </c>
      <c r="AA127" s="40" t="e">
        <f>'Level 8'!V83</f>
        <v>#NUM!</v>
      </c>
      <c r="AB127" s="37" t="e">
        <f t="shared" si="12"/>
        <v>#NUM!</v>
      </c>
      <c r="AC127" s="38" t="e">
        <f t="shared" si="13"/>
        <v>#NUM!</v>
      </c>
    </row>
    <row r="128" spans="1:29" ht="30" customHeight="1" x14ac:dyDescent="0.2">
      <c r="A128" s="78">
        <f>'Level 8'!B12</f>
        <v>0</v>
      </c>
      <c r="B128" s="39">
        <f>'Level 8'!C12</f>
        <v>0</v>
      </c>
      <c r="C128" s="49">
        <f>'Level 8'!D12</f>
        <v>0</v>
      </c>
      <c r="D128" s="32" t="e">
        <f>'Level 8'!Q12</f>
        <v>#NUM!</v>
      </c>
      <c r="E128" s="32" t="e">
        <f>'Level 8'!R12</f>
        <v>#NUM!</v>
      </c>
      <c r="F128" s="32" t="e">
        <f>'Level 8'!S12</f>
        <v>#NUM!</v>
      </c>
      <c r="G128" s="32">
        <f>'Level 8'!T12</f>
        <v>0</v>
      </c>
      <c r="H128" s="32" t="e">
        <f>'Level 8'!U12</f>
        <v>#NUM!</v>
      </c>
      <c r="I128" s="40" t="e">
        <f>'Level 8'!V12</f>
        <v>#NUM!</v>
      </c>
      <c r="J128" s="32" t="e">
        <f>'Level 8'!Q36</f>
        <v>#NUM!</v>
      </c>
      <c r="K128" s="32" t="e">
        <f>'Level 8'!R36</f>
        <v>#NUM!</v>
      </c>
      <c r="L128" s="32" t="e">
        <f>'Level 8'!S36</f>
        <v>#NUM!</v>
      </c>
      <c r="M128" s="32">
        <f>'Level 8'!T36</f>
        <v>0</v>
      </c>
      <c r="N128" s="32" t="e">
        <f>'Level 8'!U36</f>
        <v>#NUM!</v>
      </c>
      <c r="O128" s="40" t="e">
        <f>'Level 8'!V36</f>
        <v>#NUM!</v>
      </c>
      <c r="P128" s="32" t="e">
        <f>'Level 8'!Q60</f>
        <v>#NUM!</v>
      </c>
      <c r="Q128" s="32" t="e">
        <f>'Level 8'!R60</f>
        <v>#NUM!</v>
      </c>
      <c r="R128" s="32" t="e">
        <f>'Level 8'!S60</f>
        <v>#NUM!</v>
      </c>
      <c r="S128" s="32">
        <f>'Level 8'!T60</f>
        <v>0</v>
      </c>
      <c r="T128" s="32" t="e">
        <f>'Level 8'!U60</f>
        <v>#NUM!</v>
      </c>
      <c r="U128" s="40" t="e">
        <f>'Level 8'!V60</f>
        <v>#NUM!</v>
      </c>
      <c r="V128" s="32" t="e">
        <f>'Level 8'!Q84</f>
        <v>#NUM!</v>
      </c>
      <c r="W128" s="32" t="e">
        <f>'Level 8'!R84</f>
        <v>#NUM!</v>
      </c>
      <c r="X128" s="32" t="e">
        <f>'Level 8'!S84</f>
        <v>#NUM!</v>
      </c>
      <c r="Y128" s="32">
        <f>'Level 8'!T84</f>
        <v>0</v>
      </c>
      <c r="Z128" s="32" t="e">
        <f>'Level 8'!U84</f>
        <v>#NUM!</v>
      </c>
      <c r="AA128" s="40" t="e">
        <f>'Level 8'!V84</f>
        <v>#NUM!</v>
      </c>
      <c r="AB128" s="37" t="e">
        <f t="shared" si="12"/>
        <v>#NUM!</v>
      </c>
      <c r="AC128" s="38" t="e">
        <f t="shared" si="13"/>
        <v>#NUM!</v>
      </c>
    </row>
    <row r="129" spans="1:29" ht="30" customHeight="1" x14ac:dyDescent="0.2">
      <c r="A129" s="78">
        <f>'Level 8'!B13</f>
        <v>0</v>
      </c>
      <c r="B129" s="39">
        <f>'Level 8'!C13</f>
        <v>0</v>
      </c>
      <c r="C129" s="49">
        <f>'Level 8'!D13</f>
        <v>0</v>
      </c>
      <c r="D129" s="32" t="e">
        <f>'Level 8'!Q13</f>
        <v>#NUM!</v>
      </c>
      <c r="E129" s="32" t="e">
        <f>'Level 8'!R13</f>
        <v>#NUM!</v>
      </c>
      <c r="F129" s="32" t="e">
        <f>'Level 8'!S13</f>
        <v>#NUM!</v>
      </c>
      <c r="G129" s="32">
        <f>'Level 8'!T13</f>
        <v>0</v>
      </c>
      <c r="H129" s="32" t="e">
        <f>'Level 8'!U13</f>
        <v>#NUM!</v>
      </c>
      <c r="I129" s="40" t="e">
        <f>'Level 8'!V13</f>
        <v>#NUM!</v>
      </c>
      <c r="J129" s="32" t="e">
        <f>'Level 8'!Q37</f>
        <v>#NUM!</v>
      </c>
      <c r="K129" s="32" t="e">
        <f>'Level 8'!R37</f>
        <v>#NUM!</v>
      </c>
      <c r="L129" s="32" t="e">
        <f>'Level 8'!S37</f>
        <v>#NUM!</v>
      </c>
      <c r="M129" s="32">
        <f>'Level 8'!T37</f>
        <v>0</v>
      </c>
      <c r="N129" s="32" t="e">
        <f>'Level 8'!U37</f>
        <v>#NUM!</v>
      </c>
      <c r="O129" s="40" t="e">
        <f>'Level 8'!V37</f>
        <v>#NUM!</v>
      </c>
      <c r="P129" s="32" t="e">
        <f>'Level 8'!Q61</f>
        <v>#NUM!</v>
      </c>
      <c r="Q129" s="32" t="e">
        <f>'Level 8'!R61</f>
        <v>#NUM!</v>
      </c>
      <c r="R129" s="32" t="e">
        <f>'Level 8'!S61</f>
        <v>#NUM!</v>
      </c>
      <c r="S129" s="32">
        <f>'Level 8'!T61</f>
        <v>0</v>
      </c>
      <c r="T129" s="32" t="e">
        <f>'Level 8'!U61</f>
        <v>#NUM!</v>
      </c>
      <c r="U129" s="40" t="e">
        <f>'Level 8'!V61</f>
        <v>#NUM!</v>
      </c>
      <c r="V129" s="32" t="e">
        <f>'Level 8'!Q85</f>
        <v>#NUM!</v>
      </c>
      <c r="W129" s="32" t="e">
        <f>'Level 8'!R85</f>
        <v>#NUM!</v>
      </c>
      <c r="X129" s="32" t="e">
        <f>'Level 8'!S85</f>
        <v>#NUM!</v>
      </c>
      <c r="Y129" s="32">
        <f>'Level 8'!T85</f>
        <v>0</v>
      </c>
      <c r="Z129" s="32" t="e">
        <f>'Level 8'!U85</f>
        <v>#NUM!</v>
      </c>
      <c r="AA129" s="40" t="e">
        <f>'Level 8'!V85</f>
        <v>#NUM!</v>
      </c>
      <c r="AB129" s="37" t="e">
        <f t="shared" si="12"/>
        <v>#NUM!</v>
      </c>
      <c r="AC129" s="38" t="e">
        <f t="shared" si="13"/>
        <v>#NUM!</v>
      </c>
    </row>
    <row r="130" spans="1:29" ht="30" customHeight="1" x14ac:dyDescent="0.2">
      <c r="A130" s="78">
        <f>'Level 8'!B14</f>
        <v>0</v>
      </c>
      <c r="B130" s="39">
        <f>'Level 8'!C14</f>
        <v>0</v>
      </c>
      <c r="C130" s="49">
        <f>'Level 8'!D14</f>
        <v>0</v>
      </c>
      <c r="D130" s="32" t="e">
        <f>'Level 8'!Q14</f>
        <v>#NUM!</v>
      </c>
      <c r="E130" s="32" t="e">
        <f>'Level 8'!R14</f>
        <v>#NUM!</v>
      </c>
      <c r="F130" s="32" t="e">
        <f>'Level 8'!S14</f>
        <v>#NUM!</v>
      </c>
      <c r="G130" s="32">
        <f>'Level 8'!T14</f>
        <v>0</v>
      </c>
      <c r="H130" s="32" t="e">
        <f>'Level 8'!U14</f>
        <v>#NUM!</v>
      </c>
      <c r="I130" s="40" t="e">
        <f>'Level 8'!V14</f>
        <v>#NUM!</v>
      </c>
      <c r="J130" s="32" t="e">
        <f>'Level 8'!Q38</f>
        <v>#NUM!</v>
      </c>
      <c r="K130" s="32" t="e">
        <f>'Level 8'!R38</f>
        <v>#NUM!</v>
      </c>
      <c r="L130" s="32" t="e">
        <f>'Level 8'!S38</f>
        <v>#NUM!</v>
      </c>
      <c r="M130" s="32">
        <f>'Level 8'!T38</f>
        <v>0</v>
      </c>
      <c r="N130" s="32" t="e">
        <f>'Level 8'!U38</f>
        <v>#NUM!</v>
      </c>
      <c r="O130" s="40" t="e">
        <f>'Level 8'!V38</f>
        <v>#NUM!</v>
      </c>
      <c r="P130" s="32" t="e">
        <f>'Level 8'!Q62</f>
        <v>#NUM!</v>
      </c>
      <c r="Q130" s="32" t="e">
        <f>'Level 8'!R62</f>
        <v>#NUM!</v>
      </c>
      <c r="R130" s="32" t="e">
        <f>'Level 8'!S62</f>
        <v>#NUM!</v>
      </c>
      <c r="S130" s="32">
        <f>'Level 8'!T62</f>
        <v>0</v>
      </c>
      <c r="T130" s="32" t="e">
        <f>'Level 8'!U62</f>
        <v>#NUM!</v>
      </c>
      <c r="U130" s="40" t="e">
        <f>'Level 8'!V62</f>
        <v>#NUM!</v>
      </c>
      <c r="V130" s="32" t="e">
        <f>'Level 8'!Q86</f>
        <v>#NUM!</v>
      </c>
      <c r="W130" s="32" t="e">
        <f>'Level 8'!R86</f>
        <v>#NUM!</v>
      </c>
      <c r="X130" s="32" t="e">
        <f>'Level 8'!S86</f>
        <v>#NUM!</v>
      </c>
      <c r="Y130" s="32">
        <f>'Level 8'!T86</f>
        <v>0</v>
      </c>
      <c r="Z130" s="32" t="e">
        <f>'Level 8'!U86</f>
        <v>#NUM!</v>
      </c>
      <c r="AA130" s="40" t="e">
        <f>'Level 8'!V86</f>
        <v>#NUM!</v>
      </c>
      <c r="AB130" s="37" t="e">
        <f t="shared" si="12"/>
        <v>#NUM!</v>
      </c>
      <c r="AC130" s="38" t="e">
        <f t="shared" si="13"/>
        <v>#NUM!</v>
      </c>
    </row>
    <row r="131" spans="1:29" ht="30" customHeight="1" x14ac:dyDescent="0.2">
      <c r="A131" s="78">
        <f>'Level 8'!B15</f>
        <v>0</v>
      </c>
      <c r="B131" s="39">
        <f>'Level 8'!C15</f>
        <v>0</v>
      </c>
      <c r="C131" s="49">
        <f>'Level 8'!D15</f>
        <v>0</v>
      </c>
      <c r="D131" s="32" t="e">
        <f>'Level 8'!Q15</f>
        <v>#NUM!</v>
      </c>
      <c r="E131" s="32" t="e">
        <f>'Level 8'!R15</f>
        <v>#NUM!</v>
      </c>
      <c r="F131" s="32" t="e">
        <f>'Level 8'!S15</f>
        <v>#NUM!</v>
      </c>
      <c r="G131" s="32">
        <f>'Level 8'!T15</f>
        <v>0</v>
      </c>
      <c r="H131" s="32" t="e">
        <f>'Level 8'!U15</f>
        <v>#NUM!</v>
      </c>
      <c r="I131" s="40" t="e">
        <f>'Level 8'!V15</f>
        <v>#NUM!</v>
      </c>
      <c r="J131" s="32" t="e">
        <f>'Level 8'!Q39</f>
        <v>#NUM!</v>
      </c>
      <c r="K131" s="32" t="e">
        <f>'Level 8'!R39</f>
        <v>#NUM!</v>
      </c>
      <c r="L131" s="32" t="e">
        <f>'Level 8'!S39</f>
        <v>#NUM!</v>
      </c>
      <c r="M131" s="32">
        <f>'Level 8'!T39</f>
        <v>0</v>
      </c>
      <c r="N131" s="32" t="e">
        <f>'Level 8'!U39</f>
        <v>#NUM!</v>
      </c>
      <c r="O131" s="40" t="e">
        <f>'Level 8'!V39</f>
        <v>#NUM!</v>
      </c>
      <c r="P131" s="32" t="e">
        <f>'Level 8'!Q63</f>
        <v>#NUM!</v>
      </c>
      <c r="Q131" s="32" t="e">
        <f>'Level 8'!R63</f>
        <v>#NUM!</v>
      </c>
      <c r="R131" s="32" t="e">
        <f>'Level 8'!S63</f>
        <v>#NUM!</v>
      </c>
      <c r="S131" s="32">
        <f>'Level 8'!T63</f>
        <v>0</v>
      </c>
      <c r="T131" s="32" t="e">
        <f>'Level 8'!U63</f>
        <v>#NUM!</v>
      </c>
      <c r="U131" s="40" t="e">
        <f>'Level 8'!V63</f>
        <v>#NUM!</v>
      </c>
      <c r="V131" s="32" t="e">
        <f>'Level 8'!Q87</f>
        <v>#NUM!</v>
      </c>
      <c r="W131" s="32" t="e">
        <f>'Level 8'!R87</f>
        <v>#NUM!</v>
      </c>
      <c r="X131" s="32" t="e">
        <f>'Level 8'!S87</f>
        <v>#NUM!</v>
      </c>
      <c r="Y131" s="32">
        <f>'Level 8'!T87</f>
        <v>0</v>
      </c>
      <c r="Z131" s="32" t="e">
        <f>'Level 8'!U87</f>
        <v>#NUM!</v>
      </c>
      <c r="AA131" s="40" t="e">
        <f>'Level 8'!V87</f>
        <v>#NUM!</v>
      </c>
      <c r="AB131" s="37" t="e">
        <f t="shared" si="12"/>
        <v>#NUM!</v>
      </c>
      <c r="AC131" s="38" t="e">
        <f t="shared" si="13"/>
        <v>#NUM!</v>
      </c>
    </row>
    <row r="132" spans="1:29" ht="30" customHeight="1" x14ac:dyDescent="0.2">
      <c r="A132" s="78">
        <f>'Level 8'!B16</f>
        <v>0</v>
      </c>
      <c r="B132" s="39">
        <f>'Level 8'!C16</f>
        <v>0</v>
      </c>
      <c r="C132" s="49">
        <f>'Level 8'!D16</f>
        <v>0</v>
      </c>
      <c r="D132" s="32" t="e">
        <f>'Level 8'!Q16</f>
        <v>#NUM!</v>
      </c>
      <c r="E132" s="32" t="e">
        <f>'Level 8'!R16</f>
        <v>#NUM!</v>
      </c>
      <c r="F132" s="32" t="e">
        <f>'Level 8'!S16</f>
        <v>#NUM!</v>
      </c>
      <c r="G132" s="32">
        <f>'Level 8'!T16</f>
        <v>0</v>
      </c>
      <c r="H132" s="32" t="e">
        <f>'Level 8'!U16</f>
        <v>#NUM!</v>
      </c>
      <c r="I132" s="40" t="e">
        <f>'Level 8'!V16</f>
        <v>#NUM!</v>
      </c>
      <c r="J132" s="32" t="e">
        <f>'Level 8'!Q40</f>
        <v>#NUM!</v>
      </c>
      <c r="K132" s="32" t="e">
        <f>'Level 8'!R40</f>
        <v>#NUM!</v>
      </c>
      <c r="L132" s="32" t="e">
        <f>'Level 8'!S40</f>
        <v>#NUM!</v>
      </c>
      <c r="M132" s="32">
        <f>'Level 8'!T40</f>
        <v>0</v>
      </c>
      <c r="N132" s="32" t="e">
        <f>'Level 8'!U40</f>
        <v>#NUM!</v>
      </c>
      <c r="O132" s="40" t="e">
        <f>'Level 8'!V40</f>
        <v>#NUM!</v>
      </c>
      <c r="P132" s="32" t="e">
        <f>'Level 8'!Q64</f>
        <v>#NUM!</v>
      </c>
      <c r="Q132" s="32" t="e">
        <f>'Level 8'!R64</f>
        <v>#NUM!</v>
      </c>
      <c r="R132" s="32" t="e">
        <f>'Level 8'!S64</f>
        <v>#NUM!</v>
      </c>
      <c r="S132" s="32">
        <f>'Level 8'!T64</f>
        <v>0</v>
      </c>
      <c r="T132" s="32" t="e">
        <f>'Level 8'!U64</f>
        <v>#NUM!</v>
      </c>
      <c r="U132" s="40" t="e">
        <f>'Level 8'!V64</f>
        <v>#NUM!</v>
      </c>
      <c r="V132" s="32" t="e">
        <f>'Level 8'!Q88</f>
        <v>#NUM!</v>
      </c>
      <c r="W132" s="32" t="e">
        <f>'Level 8'!R88</f>
        <v>#NUM!</v>
      </c>
      <c r="X132" s="32" t="e">
        <f>'Level 8'!S88</f>
        <v>#NUM!</v>
      </c>
      <c r="Y132" s="32">
        <f>'Level 8'!T88</f>
        <v>0</v>
      </c>
      <c r="Z132" s="32" t="e">
        <f>'Level 8'!U88</f>
        <v>#NUM!</v>
      </c>
      <c r="AA132" s="40" t="e">
        <f>'Level 8'!V88</f>
        <v>#NUM!</v>
      </c>
      <c r="AB132" s="37" t="e">
        <f t="shared" si="12"/>
        <v>#NUM!</v>
      </c>
      <c r="AC132" s="38" t="e">
        <f t="shared" si="13"/>
        <v>#NUM!</v>
      </c>
    </row>
    <row r="133" spans="1:29" ht="30" customHeight="1" x14ac:dyDescent="0.2">
      <c r="A133" s="78">
        <f>'Level 8'!B17</f>
        <v>0</v>
      </c>
      <c r="B133" s="39">
        <f>'Level 8'!C17</f>
        <v>0</v>
      </c>
      <c r="C133" s="49">
        <f>'Level 8'!D17</f>
        <v>0</v>
      </c>
      <c r="D133" s="32" t="e">
        <f>'Level 8'!Q17</f>
        <v>#NUM!</v>
      </c>
      <c r="E133" s="32" t="e">
        <f>'Level 8'!R17</f>
        <v>#NUM!</v>
      </c>
      <c r="F133" s="32" t="e">
        <f>'Level 8'!S17</f>
        <v>#NUM!</v>
      </c>
      <c r="G133" s="32">
        <f>'Level 8'!T17</f>
        <v>0</v>
      </c>
      <c r="H133" s="32" t="e">
        <f>'Level 8'!U17</f>
        <v>#NUM!</v>
      </c>
      <c r="I133" s="40" t="e">
        <f>'Level 8'!V17</f>
        <v>#NUM!</v>
      </c>
      <c r="J133" s="32" t="e">
        <f>'Level 8'!Q41</f>
        <v>#NUM!</v>
      </c>
      <c r="K133" s="32" t="e">
        <f>'Level 8'!R41</f>
        <v>#NUM!</v>
      </c>
      <c r="L133" s="32" t="e">
        <f>'Level 8'!S41</f>
        <v>#NUM!</v>
      </c>
      <c r="M133" s="32">
        <f>'Level 8'!T41</f>
        <v>0</v>
      </c>
      <c r="N133" s="32" t="e">
        <f>'Level 8'!U41</f>
        <v>#NUM!</v>
      </c>
      <c r="O133" s="40" t="e">
        <f>'Level 8'!V41</f>
        <v>#NUM!</v>
      </c>
      <c r="P133" s="32" t="e">
        <f>'Level 8'!Q65</f>
        <v>#NUM!</v>
      </c>
      <c r="Q133" s="32" t="e">
        <f>'Level 8'!R65</f>
        <v>#NUM!</v>
      </c>
      <c r="R133" s="32" t="e">
        <f>'Level 8'!S65</f>
        <v>#NUM!</v>
      </c>
      <c r="S133" s="32">
        <f>'Level 8'!T65</f>
        <v>0</v>
      </c>
      <c r="T133" s="32" t="e">
        <f>'Level 8'!U65</f>
        <v>#NUM!</v>
      </c>
      <c r="U133" s="40" t="e">
        <f>'Level 8'!V65</f>
        <v>#NUM!</v>
      </c>
      <c r="V133" s="32" t="e">
        <f>'Level 8'!Q89</f>
        <v>#NUM!</v>
      </c>
      <c r="W133" s="32" t="e">
        <f>'Level 8'!R89</f>
        <v>#NUM!</v>
      </c>
      <c r="X133" s="32" t="e">
        <f>'Level 8'!S89</f>
        <v>#NUM!</v>
      </c>
      <c r="Y133" s="32">
        <f>'Level 8'!T89</f>
        <v>0</v>
      </c>
      <c r="Z133" s="32" t="e">
        <f>'Level 8'!U89</f>
        <v>#NUM!</v>
      </c>
      <c r="AA133" s="40" t="e">
        <f>'Level 8'!V89</f>
        <v>#NUM!</v>
      </c>
      <c r="AB133" s="37" t="e">
        <f t="shared" si="12"/>
        <v>#NUM!</v>
      </c>
      <c r="AC133" s="38" t="e">
        <f t="shared" si="13"/>
        <v>#NUM!</v>
      </c>
    </row>
    <row r="134" spans="1:29" ht="30" customHeight="1" x14ac:dyDescent="0.2">
      <c r="A134" s="78">
        <f>'Level 8'!B18</f>
        <v>0</v>
      </c>
      <c r="B134" s="39">
        <f>'Level 8'!C18</f>
        <v>0</v>
      </c>
      <c r="C134" s="49">
        <f>'Level 8'!D18</f>
        <v>0</v>
      </c>
      <c r="D134" s="32" t="e">
        <f>'Level 8'!Q18</f>
        <v>#NUM!</v>
      </c>
      <c r="E134" s="32" t="e">
        <f>'Level 8'!R18</f>
        <v>#NUM!</v>
      </c>
      <c r="F134" s="32" t="e">
        <f>'Level 8'!S18</f>
        <v>#NUM!</v>
      </c>
      <c r="G134" s="32">
        <f>'Level 8'!T18</f>
        <v>0</v>
      </c>
      <c r="H134" s="32" t="e">
        <f>'Level 8'!U18</f>
        <v>#NUM!</v>
      </c>
      <c r="I134" s="40" t="e">
        <f>'Level 8'!V18</f>
        <v>#NUM!</v>
      </c>
      <c r="J134" s="32" t="e">
        <f>'Level 8'!Q42</f>
        <v>#NUM!</v>
      </c>
      <c r="K134" s="32" t="e">
        <f>'Level 8'!R42</f>
        <v>#NUM!</v>
      </c>
      <c r="L134" s="32" t="e">
        <f>'Level 8'!S42</f>
        <v>#NUM!</v>
      </c>
      <c r="M134" s="32">
        <f>'Level 8'!T42</f>
        <v>0</v>
      </c>
      <c r="N134" s="32" t="e">
        <f>'Level 8'!U42</f>
        <v>#NUM!</v>
      </c>
      <c r="O134" s="40" t="e">
        <f>'Level 8'!V42</f>
        <v>#NUM!</v>
      </c>
      <c r="P134" s="32" t="e">
        <f>'Level 8'!Q66</f>
        <v>#NUM!</v>
      </c>
      <c r="Q134" s="32" t="e">
        <f>'Level 8'!R66</f>
        <v>#NUM!</v>
      </c>
      <c r="R134" s="32" t="e">
        <f>'Level 8'!S66</f>
        <v>#NUM!</v>
      </c>
      <c r="S134" s="32">
        <f>'Level 8'!T66</f>
        <v>0</v>
      </c>
      <c r="T134" s="32" t="e">
        <f>'Level 8'!U66</f>
        <v>#NUM!</v>
      </c>
      <c r="U134" s="40" t="e">
        <f>'Level 8'!V66</f>
        <v>#NUM!</v>
      </c>
      <c r="V134" s="32" t="e">
        <f>'Level 8'!Q90</f>
        <v>#NUM!</v>
      </c>
      <c r="W134" s="32" t="e">
        <f>'Level 8'!R90</f>
        <v>#NUM!</v>
      </c>
      <c r="X134" s="32" t="e">
        <f>'Level 8'!S90</f>
        <v>#NUM!</v>
      </c>
      <c r="Y134" s="32">
        <f>'Level 8'!T90</f>
        <v>0</v>
      </c>
      <c r="Z134" s="32" t="e">
        <f>'Level 8'!U90</f>
        <v>#NUM!</v>
      </c>
      <c r="AA134" s="40" t="e">
        <f>'Level 8'!V90</f>
        <v>#NUM!</v>
      </c>
      <c r="AB134" s="37" t="e">
        <f t="shared" si="12"/>
        <v>#NUM!</v>
      </c>
      <c r="AC134" s="38" t="e">
        <f t="shared" si="13"/>
        <v>#NUM!</v>
      </c>
    </row>
    <row r="135" spans="1:29" ht="30" customHeight="1" x14ac:dyDescent="0.2">
      <c r="A135" s="78">
        <f>'Level 8'!B19</f>
        <v>0</v>
      </c>
      <c r="B135" s="39">
        <f>'Level 8'!C19</f>
        <v>0</v>
      </c>
      <c r="C135" s="49">
        <f>'Level 8'!D19</f>
        <v>0</v>
      </c>
      <c r="D135" s="32" t="e">
        <f>'Level 8'!Q19</f>
        <v>#NUM!</v>
      </c>
      <c r="E135" s="32" t="e">
        <f>'Level 8'!R19</f>
        <v>#NUM!</v>
      </c>
      <c r="F135" s="32" t="e">
        <f>'Level 8'!S19</f>
        <v>#NUM!</v>
      </c>
      <c r="G135" s="32">
        <f>'Level 8'!T19</f>
        <v>0</v>
      </c>
      <c r="H135" s="32" t="e">
        <f>'Level 8'!U19</f>
        <v>#NUM!</v>
      </c>
      <c r="I135" s="40" t="e">
        <f>'Level 8'!V19</f>
        <v>#NUM!</v>
      </c>
      <c r="J135" s="32" t="e">
        <f>'Level 8'!Q43</f>
        <v>#NUM!</v>
      </c>
      <c r="K135" s="32" t="e">
        <f>'Level 8'!R43</f>
        <v>#NUM!</v>
      </c>
      <c r="L135" s="32" t="e">
        <f>'Level 8'!S43</f>
        <v>#NUM!</v>
      </c>
      <c r="M135" s="32">
        <f>'Level 8'!T43</f>
        <v>0</v>
      </c>
      <c r="N135" s="32" t="e">
        <f>'Level 8'!U43</f>
        <v>#NUM!</v>
      </c>
      <c r="O135" s="40" t="e">
        <f>'Level 8'!V43</f>
        <v>#NUM!</v>
      </c>
      <c r="P135" s="32" t="e">
        <f>'Level 8'!Q67</f>
        <v>#NUM!</v>
      </c>
      <c r="Q135" s="32" t="e">
        <f>'Level 8'!R67</f>
        <v>#NUM!</v>
      </c>
      <c r="R135" s="32" t="e">
        <f>'Level 8'!S67</f>
        <v>#NUM!</v>
      </c>
      <c r="S135" s="32">
        <f>'Level 8'!T67</f>
        <v>0</v>
      </c>
      <c r="T135" s="32" t="e">
        <f>'Level 8'!U67</f>
        <v>#NUM!</v>
      </c>
      <c r="U135" s="40" t="e">
        <f>'Level 8'!V67</f>
        <v>#NUM!</v>
      </c>
      <c r="V135" s="32" t="e">
        <f>'Level 8'!Q91</f>
        <v>#NUM!</v>
      </c>
      <c r="W135" s="32" t="e">
        <f>'Level 8'!R91</f>
        <v>#NUM!</v>
      </c>
      <c r="X135" s="32" t="e">
        <f>'Level 8'!S91</f>
        <v>#NUM!</v>
      </c>
      <c r="Y135" s="32">
        <f>'Level 8'!T91</f>
        <v>0</v>
      </c>
      <c r="Z135" s="32" t="e">
        <f>'Level 8'!U91</f>
        <v>#NUM!</v>
      </c>
      <c r="AA135" s="40" t="e">
        <f>'Level 8'!V91</f>
        <v>#NUM!</v>
      </c>
      <c r="AB135" s="37" t="e">
        <f t="shared" si="12"/>
        <v>#NUM!</v>
      </c>
      <c r="AC135" s="38" t="e">
        <f t="shared" si="13"/>
        <v>#NUM!</v>
      </c>
    </row>
    <row r="136" spans="1:29" ht="30" customHeight="1" x14ac:dyDescent="0.2">
      <c r="A136" s="78">
        <f>'Level 8'!B20</f>
        <v>0</v>
      </c>
      <c r="B136" s="39">
        <f>'Level 8'!C20</f>
        <v>0</v>
      </c>
      <c r="C136" s="49">
        <f>'Level 8'!D20</f>
        <v>0</v>
      </c>
      <c r="D136" s="32" t="e">
        <f>'Level 8'!Q20</f>
        <v>#NUM!</v>
      </c>
      <c r="E136" s="32" t="e">
        <f>'Level 8'!R20</f>
        <v>#NUM!</v>
      </c>
      <c r="F136" s="32" t="e">
        <f>'Level 8'!S20</f>
        <v>#NUM!</v>
      </c>
      <c r="G136" s="32">
        <f>'Level 8'!T20</f>
        <v>0</v>
      </c>
      <c r="H136" s="32" t="e">
        <f>'Level 8'!U20</f>
        <v>#NUM!</v>
      </c>
      <c r="I136" s="40" t="e">
        <f>'Level 8'!V20</f>
        <v>#NUM!</v>
      </c>
      <c r="J136" s="32" t="e">
        <f>'Level 8'!Q44</f>
        <v>#NUM!</v>
      </c>
      <c r="K136" s="32" t="e">
        <f>'Level 8'!R44</f>
        <v>#NUM!</v>
      </c>
      <c r="L136" s="32" t="e">
        <f>'Level 8'!S44</f>
        <v>#NUM!</v>
      </c>
      <c r="M136" s="32">
        <f>'Level 8'!T44</f>
        <v>0</v>
      </c>
      <c r="N136" s="32" t="e">
        <f>'Level 8'!U44</f>
        <v>#NUM!</v>
      </c>
      <c r="O136" s="40" t="e">
        <f>'Level 8'!V44</f>
        <v>#NUM!</v>
      </c>
      <c r="P136" s="32" t="e">
        <f>'Level 8'!Q68</f>
        <v>#NUM!</v>
      </c>
      <c r="Q136" s="32" t="e">
        <f>'Level 8'!R68</f>
        <v>#NUM!</v>
      </c>
      <c r="R136" s="32" t="e">
        <f>'Level 8'!S68</f>
        <v>#NUM!</v>
      </c>
      <c r="S136" s="32">
        <f>'Level 8'!T68</f>
        <v>0</v>
      </c>
      <c r="T136" s="32" t="e">
        <f>'Level 8'!U68</f>
        <v>#NUM!</v>
      </c>
      <c r="U136" s="40" t="e">
        <f>'Level 8'!V68</f>
        <v>#NUM!</v>
      </c>
      <c r="V136" s="32" t="e">
        <f>'Level 8'!Q92</f>
        <v>#NUM!</v>
      </c>
      <c r="W136" s="32" t="e">
        <f>'Level 8'!R92</f>
        <v>#NUM!</v>
      </c>
      <c r="X136" s="32" t="e">
        <f>'Level 8'!S92</f>
        <v>#NUM!</v>
      </c>
      <c r="Y136" s="32">
        <f>'Level 8'!T92</f>
        <v>0</v>
      </c>
      <c r="Z136" s="32" t="e">
        <f>'Level 8'!U92</f>
        <v>#NUM!</v>
      </c>
      <c r="AA136" s="40" t="e">
        <f>'Level 8'!V92</f>
        <v>#NUM!</v>
      </c>
      <c r="AB136" s="37" t="e">
        <f t="shared" si="12"/>
        <v>#NUM!</v>
      </c>
      <c r="AC136" s="38" t="e">
        <f t="shared" si="13"/>
        <v>#NUM!</v>
      </c>
    </row>
    <row r="137" spans="1:29" ht="30" customHeight="1" x14ac:dyDescent="0.2">
      <c r="A137" s="78">
        <f>'Level 8'!B21</f>
        <v>0</v>
      </c>
      <c r="B137" s="39">
        <f>'Level 8'!C21</f>
        <v>0</v>
      </c>
      <c r="C137" s="49">
        <f>'Level 8'!D21</f>
        <v>0</v>
      </c>
      <c r="D137" s="32" t="e">
        <f>'Level 8'!Q21</f>
        <v>#NUM!</v>
      </c>
      <c r="E137" s="32" t="e">
        <f>'Level 8'!R21</f>
        <v>#NUM!</v>
      </c>
      <c r="F137" s="32" t="e">
        <f>'Level 8'!S21</f>
        <v>#NUM!</v>
      </c>
      <c r="G137" s="32">
        <f>'Level 8'!T21</f>
        <v>0</v>
      </c>
      <c r="H137" s="32" t="e">
        <f>'Level 8'!U21</f>
        <v>#NUM!</v>
      </c>
      <c r="I137" s="40" t="e">
        <f>'Level 8'!V21</f>
        <v>#NUM!</v>
      </c>
      <c r="J137" s="32" t="e">
        <f>'Level 8'!Q45</f>
        <v>#NUM!</v>
      </c>
      <c r="K137" s="32" t="e">
        <f>'Level 8'!R45</f>
        <v>#NUM!</v>
      </c>
      <c r="L137" s="32" t="e">
        <f>'Level 8'!S45</f>
        <v>#NUM!</v>
      </c>
      <c r="M137" s="32">
        <f>'Level 8'!T45</f>
        <v>0</v>
      </c>
      <c r="N137" s="32" t="e">
        <f>'Level 8'!U45</f>
        <v>#NUM!</v>
      </c>
      <c r="O137" s="40" t="e">
        <f>'Level 8'!V45</f>
        <v>#NUM!</v>
      </c>
      <c r="P137" s="32" t="e">
        <f>'Level 8'!Q69</f>
        <v>#NUM!</v>
      </c>
      <c r="Q137" s="32" t="e">
        <f>'Level 8'!R69</f>
        <v>#NUM!</v>
      </c>
      <c r="R137" s="32" t="e">
        <f>'Level 8'!S69</f>
        <v>#NUM!</v>
      </c>
      <c r="S137" s="32">
        <f>'Level 8'!T69</f>
        <v>0</v>
      </c>
      <c r="T137" s="32" t="e">
        <f>'Level 8'!U69</f>
        <v>#NUM!</v>
      </c>
      <c r="U137" s="40" t="e">
        <f>'Level 8'!V69</f>
        <v>#NUM!</v>
      </c>
      <c r="V137" s="32" t="e">
        <f>'Level 8'!Q93</f>
        <v>#NUM!</v>
      </c>
      <c r="W137" s="32" t="e">
        <f>'Level 8'!R93</f>
        <v>#NUM!</v>
      </c>
      <c r="X137" s="32" t="e">
        <f>'Level 8'!S93</f>
        <v>#NUM!</v>
      </c>
      <c r="Y137" s="32">
        <f>'Level 8'!T93</f>
        <v>0</v>
      </c>
      <c r="Z137" s="32" t="e">
        <f>'Level 8'!U93</f>
        <v>#NUM!</v>
      </c>
      <c r="AA137" s="40" t="e">
        <f>'Level 8'!V93</f>
        <v>#NUM!</v>
      </c>
      <c r="AB137" s="37" t="e">
        <f t="shared" si="12"/>
        <v>#NUM!</v>
      </c>
      <c r="AC137" s="38" t="e">
        <f t="shared" si="13"/>
        <v>#NUM!</v>
      </c>
    </row>
    <row r="138" spans="1:29" ht="30" customHeight="1" x14ac:dyDescent="0.2">
      <c r="A138" s="78">
        <f>'Level 8'!B22</f>
        <v>0</v>
      </c>
      <c r="B138" s="39">
        <f>'Level 8'!C22</f>
        <v>0</v>
      </c>
      <c r="C138" s="49">
        <f>'Level 8'!D22</f>
        <v>0</v>
      </c>
      <c r="D138" s="32" t="e">
        <f>'Level 8'!Q22</f>
        <v>#NUM!</v>
      </c>
      <c r="E138" s="32" t="e">
        <f>'Level 8'!R22</f>
        <v>#NUM!</v>
      </c>
      <c r="F138" s="32" t="e">
        <f>'Level 8'!S22</f>
        <v>#NUM!</v>
      </c>
      <c r="G138" s="32">
        <f>'Level 8'!T22</f>
        <v>0</v>
      </c>
      <c r="H138" s="32" t="e">
        <f>'Level 8'!U22</f>
        <v>#NUM!</v>
      </c>
      <c r="I138" s="40" t="e">
        <f>'Level 8'!V22</f>
        <v>#NUM!</v>
      </c>
      <c r="J138" s="32" t="e">
        <f>'Level 8'!Q46</f>
        <v>#NUM!</v>
      </c>
      <c r="K138" s="32" t="e">
        <f>'Level 8'!R46</f>
        <v>#NUM!</v>
      </c>
      <c r="L138" s="32" t="e">
        <f>'Level 8'!S46</f>
        <v>#NUM!</v>
      </c>
      <c r="M138" s="32">
        <f>'Level 8'!T46</f>
        <v>0</v>
      </c>
      <c r="N138" s="32" t="e">
        <f>'Level 8'!U46</f>
        <v>#NUM!</v>
      </c>
      <c r="O138" s="40" t="e">
        <f>'Level 8'!V46</f>
        <v>#NUM!</v>
      </c>
      <c r="P138" s="32" t="e">
        <f>'Level 8'!Q70</f>
        <v>#NUM!</v>
      </c>
      <c r="Q138" s="32" t="e">
        <f>'Level 8'!R70</f>
        <v>#NUM!</v>
      </c>
      <c r="R138" s="32" t="e">
        <f>'Level 8'!S70</f>
        <v>#NUM!</v>
      </c>
      <c r="S138" s="32">
        <f>'Level 8'!T70</f>
        <v>0</v>
      </c>
      <c r="T138" s="32" t="e">
        <f>'Level 8'!U70</f>
        <v>#NUM!</v>
      </c>
      <c r="U138" s="40" t="e">
        <f>'Level 8'!V70</f>
        <v>#NUM!</v>
      </c>
      <c r="V138" s="32" t="e">
        <f>'Level 8'!Q94</f>
        <v>#NUM!</v>
      </c>
      <c r="W138" s="32" t="e">
        <f>'Level 8'!R94</f>
        <v>#NUM!</v>
      </c>
      <c r="X138" s="32" t="e">
        <f>'Level 8'!S94</f>
        <v>#NUM!</v>
      </c>
      <c r="Y138" s="32">
        <f>'Level 8'!T94</f>
        <v>0</v>
      </c>
      <c r="Z138" s="32" t="e">
        <f>'Level 8'!U94</f>
        <v>#NUM!</v>
      </c>
      <c r="AA138" s="40" t="e">
        <f>'Level 8'!V94</f>
        <v>#NUM!</v>
      </c>
      <c r="AB138" s="37" t="e">
        <f t="shared" si="12"/>
        <v>#NUM!</v>
      </c>
      <c r="AC138" s="38" t="e">
        <f t="shared" si="13"/>
        <v>#NUM!</v>
      </c>
    </row>
    <row r="139" spans="1:29" ht="30" customHeight="1" x14ac:dyDescent="0.2">
      <c r="A139" s="78">
        <f>'Level 8'!B23</f>
        <v>0</v>
      </c>
      <c r="B139" s="39">
        <f>'Level 8'!C23</f>
        <v>0</v>
      </c>
      <c r="C139" s="49">
        <f>'Level 8'!D23</f>
        <v>0</v>
      </c>
      <c r="D139" s="32" t="e">
        <f>'Level 8'!Q23</f>
        <v>#NUM!</v>
      </c>
      <c r="E139" s="32" t="e">
        <f>'Level 8'!R23</f>
        <v>#NUM!</v>
      </c>
      <c r="F139" s="32" t="e">
        <f>'Level 8'!S23</f>
        <v>#NUM!</v>
      </c>
      <c r="G139" s="32">
        <f>'Level 8'!T23</f>
        <v>0</v>
      </c>
      <c r="H139" s="32" t="e">
        <f>'Level 8'!U23</f>
        <v>#NUM!</v>
      </c>
      <c r="I139" s="40" t="e">
        <f>'Level 8'!V23</f>
        <v>#NUM!</v>
      </c>
      <c r="J139" s="32" t="e">
        <f>'Level 8'!Q47</f>
        <v>#NUM!</v>
      </c>
      <c r="K139" s="32" t="e">
        <f>'Level 8'!R47</f>
        <v>#NUM!</v>
      </c>
      <c r="L139" s="32" t="e">
        <f>'Level 8'!S47</f>
        <v>#NUM!</v>
      </c>
      <c r="M139" s="32">
        <f>'Level 8'!T47</f>
        <v>0</v>
      </c>
      <c r="N139" s="32" t="e">
        <f>'Level 8'!U47</f>
        <v>#NUM!</v>
      </c>
      <c r="O139" s="40" t="e">
        <f>'Level 8'!V47</f>
        <v>#NUM!</v>
      </c>
      <c r="P139" s="32" t="e">
        <f>'Level 8'!Q71</f>
        <v>#NUM!</v>
      </c>
      <c r="Q139" s="32" t="e">
        <f>'Level 8'!R71</f>
        <v>#NUM!</v>
      </c>
      <c r="R139" s="32" t="e">
        <f>'Level 8'!S71</f>
        <v>#NUM!</v>
      </c>
      <c r="S139" s="32">
        <f>'Level 8'!T71</f>
        <v>0</v>
      </c>
      <c r="T139" s="32" t="e">
        <f>'Level 8'!U71</f>
        <v>#NUM!</v>
      </c>
      <c r="U139" s="40" t="e">
        <f>'Level 8'!V71</f>
        <v>#NUM!</v>
      </c>
      <c r="V139" s="32" t="e">
        <f>'Level 8'!Q95</f>
        <v>#NUM!</v>
      </c>
      <c r="W139" s="32" t="e">
        <f>'Level 8'!R95</f>
        <v>#NUM!</v>
      </c>
      <c r="X139" s="32" t="e">
        <f>'Level 8'!S95</f>
        <v>#NUM!</v>
      </c>
      <c r="Y139" s="32">
        <f>'Level 8'!T95</f>
        <v>0</v>
      </c>
      <c r="Z139" s="32" t="e">
        <f>'Level 8'!U95</f>
        <v>#NUM!</v>
      </c>
      <c r="AA139" s="40" t="e">
        <f>'Level 8'!V95</f>
        <v>#NUM!</v>
      </c>
      <c r="AB139" s="37" t="e">
        <f t="shared" si="12"/>
        <v>#NUM!</v>
      </c>
      <c r="AC139" s="38" t="e">
        <f t="shared" si="13"/>
        <v>#NUM!</v>
      </c>
    </row>
    <row r="140" spans="1:29" ht="30" customHeight="1" x14ac:dyDescent="0.2">
      <c r="A140" s="78">
        <f>'Level 8'!B24</f>
        <v>0</v>
      </c>
      <c r="B140" s="39">
        <f>'Level 8'!C24</f>
        <v>0</v>
      </c>
      <c r="C140" s="49">
        <f>'Level 8'!D24</f>
        <v>0</v>
      </c>
      <c r="D140" s="32" t="e">
        <f>'Level 8'!Q24</f>
        <v>#NUM!</v>
      </c>
      <c r="E140" s="32" t="e">
        <f>'Level 8'!R24</f>
        <v>#NUM!</v>
      </c>
      <c r="F140" s="32" t="e">
        <f>'Level 8'!S24</f>
        <v>#NUM!</v>
      </c>
      <c r="G140" s="32">
        <f>'Level 8'!T24</f>
        <v>0</v>
      </c>
      <c r="H140" s="32" t="e">
        <f>'Level 8'!U24</f>
        <v>#NUM!</v>
      </c>
      <c r="I140" s="40" t="e">
        <f>'Level 8'!V24</f>
        <v>#NUM!</v>
      </c>
      <c r="J140" s="32" t="e">
        <f>'Level 8'!Q48</f>
        <v>#NUM!</v>
      </c>
      <c r="K140" s="32" t="e">
        <f>'Level 8'!R48</f>
        <v>#NUM!</v>
      </c>
      <c r="L140" s="32" t="e">
        <f>'Level 8'!S48</f>
        <v>#NUM!</v>
      </c>
      <c r="M140" s="32">
        <f>'Level 8'!T48</f>
        <v>0</v>
      </c>
      <c r="N140" s="32" t="e">
        <f>'Level 8'!U48</f>
        <v>#NUM!</v>
      </c>
      <c r="O140" s="40" t="e">
        <f>'Level 8'!V48</f>
        <v>#NUM!</v>
      </c>
      <c r="P140" s="32" t="e">
        <f>'Level 8'!Q72</f>
        <v>#NUM!</v>
      </c>
      <c r="Q140" s="32" t="e">
        <f>'Level 8'!R72</f>
        <v>#NUM!</v>
      </c>
      <c r="R140" s="32" t="e">
        <f>'Level 8'!S72</f>
        <v>#NUM!</v>
      </c>
      <c r="S140" s="32">
        <f>'Level 8'!T72</f>
        <v>0</v>
      </c>
      <c r="T140" s="32" t="e">
        <f>'Level 8'!U72</f>
        <v>#NUM!</v>
      </c>
      <c r="U140" s="40" t="e">
        <f>'Level 8'!V72</f>
        <v>#NUM!</v>
      </c>
      <c r="V140" s="32" t="e">
        <f>'Level 8'!Q96</f>
        <v>#NUM!</v>
      </c>
      <c r="W140" s="32" t="e">
        <f>'Level 8'!R96</f>
        <v>#NUM!</v>
      </c>
      <c r="X140" s="32" t="e">
        <f>'Level 8'!S96</f>
        <v>#NUM!</v>
      </c>
      <c r="Y140" s="32">
        <f>'Level 8'!T96</f>
        <v>0</v>
      </c>
      <c r="Z140" s="32" t="e">
        <f>'Level 8'!U96</f>
        <v>#NUM!</v>
      </c>
      <c r="AA140" s="40" t="e">
        <f>'Level 8'!V96</f>
        <v>#NUM!</v>
      </c>
      <c r="AB140" s="37" t="e">
        <f t="shared" si="12"/>
        <v>#NUM!</v>
      </c>
      <c r="AC140" s="38" t="e">
        <f t="shared" si="13"/>
        <v>#NUM!</v>
      </c>
    </row>
    <row r="141" spans="1:29" ht="30" customHeight="1" x14ac:dyDescent="0.2">
      <c r="A141" s="78">
        <f>'Level 8'!B25</f>
        <v>0</v>
      </c>
      <c r="B141" s="39">
        <f>'Level 8'!C25</f>
        <v>0</v>
      </c>
      <c r="C141" s="49">
        <f>'Level 8'!D25</f>
        <v>0</v>
      </c>
      <c r="D141" s="32" t="e">
        <f>'Level 8'!Q25</f>
        <v>#NUM!</v>
      </c>
      <c r="E141" s="32" t="e">
        <f>'Level 8'!R25</f>
        <v>#NUM!</v>
      </c>
      <c r="F141" s="32" t="e">
        <f>'Level 8'!S25</f>
        <v>#NUM!</v>
      </c>
      <c r="G141" s="32">
        <f>'Level 8'!T25</f>
        <v>0</v>
      </c>
      <c r="H141" s="32" t="e">
        <f>'Level 8'!U25</f>
        <v>#NUM!</v>
      </c>
      <c r="I141" s="40" t="e">
        <f>'Level 8'!V25</f>
        <v>#NUM!</v>
      </c>
      <c r="J141" s="32" t="e">
        <f>'Level 8'!Q49</f>
        <v>#NUM!</v>
      </c>
      <c r="K141" s="32" t="e">
        <f>'Level 8'!R49</f>
        <v>#NUM!</v>
      </c>
      <c r="L141" s="32" t="e">
        <f>'Level 8'!S49</f>
        <v>#NUM!</v>
      </c>
      <c r="M141" s="32">
        <f>'Level 8'!T49</f>
        <v>0</v>
      </c>
      <c r="N141" s="32" t="e">
        <f>'Level 8'!U49</f>
        <v>#NUM!</v>
      </c>
      <c r="O141" s="40" t="e">
        <f>'Level 8'!V49</f>
        <v>#NUM!</v>
      </c>
      <c r="P141" s="32" t="e">
        <f>'Level 8'!Q73</f>
        <v>#NUM!</v>
      </c>
      <c r="Q141" s="32" t="e">
        <f>'Level 8'!R73</f>
        <v>#NUM!</v>
      </c>
      <c r="R141" s="32" t="e">
        <f>'Level 8'!S73</f>
        <v>#NUM!</v>
      </c>
      <c r="S141" s="32">
        <f>'Level 8'!T73</f>
        <v>0</v>
      </c>
      <c r="T141" s="32" t="e">
        <f>'Level 8'!U73</f>
        <v>#NUM!</v>
      </c>
      <c r="U141" s="40" t="e">
        <f>'Level 8'!V73</f>
        <v>#NUM!</v>
      </c>
      <c r="V141" s="32" t="e">
        <f>'Level 8'!Q97</f>
        <v>#NUM!</v>
      </c>
      <c r="W141" s="32" t="e">
        <f>'Level 8'!R97</f>
        <v>#NUM!</v>
      </c>
      <c r="X141" s="32" t="e">
        <f>'Level 8'!S97</f>
        <v>#NUM!</v>
      </c>
      <c r="Y141" s="32">
        <f>'Level 8'!T97</f>
        <v>0</v>
      </c>
      <c r="Z141" s="32" t="e">
        <f>'Level 8'!U97</f>
        <v>#NUM!</v>
      </c>
      <c r="AA141" s="40" t="e">
        <f>'Level 8'!V97</f>
        <v>#NUM!</v>
      </c>
      <c r="AB141" s="37" t="e">
        <f t="shared" si="12"/>
        <v>#NUM!</v>
      </c>
      <c r="AC141" s="38" t="e">
        <f t="shared" si="13"/>
        <v>#NUM!</v>
      </c>
    </row>
    <row r="142" spans="1:29" ht="30" customHeight="1" x14ac:dyDescent="0.2">
      <c r="A142" s="78">
        <f>'Level 8'!B26</f>
        <v>0</v>
      </c>
      <c r="B142" s="39">
        <f>'Level 8'!C26</f>
        <v>0</v>
      </c>
      <c r="C142" s="49">
        <f>'Level 8'!D26</f>
        <v>0</v>
      </c>
      <c r="D142" s="32" t="e">
        <f>'Level 8'!Q26</f>
        <v>#NUM!</v>
      </c>
      <c r="E142" s="32" t="e">
        <f>'Level 8'!R26</f>
        <v>#NUM!</v>
      </c>
      <c r="F142" s="32" t="e">
        <f>'Level 8'!S26</f>
        <v>#NUM!</v>
      </c>
      <c r="G142" s="32">
        <f>'Level 8'!T26</f>
        <v>0</v>
      </c>
      <c r="H142" s="32" t="e">
        <f>'Level 8'!U26</f>
        <v>#NUM!</v>
      </c>
      <c r="I142" s="40" t="e">
        <f>'Level 8'!V26</f>
        <v>#NUM!</v>
      </c>
      <c r="J142" s="32" t="e">
        <f>'Level 8'!Q50</f>
        <v>#NUM!</v>
      </c>
      <c r="K142" s="32" t="e">
        <f>'Level 8'!R50</f>
        <v>#NUM!</v>
      </c>
      <c r="L142" s="32" t="e">
        <f>'Level 8'!S50</f>
        <v>#NUM!</v>
      </c>
      <c r="M142" s="32">
        <f>'Level 8'!T50</f>
        <v>0</v>
      </c>
      <c r="N142" s="32" t="e">
        <f>'Level 8'!U50</f>
        <v>#NUM!</v>
      </c>
      <c r="O142" s="40" t="e">
        <f>'Level 8'!V50</f>
        <v>#NUM!</v>
      </c>
      <c r="P142" s="32" t="e">
        <f>'Level 8'!Q74</f>
        <v>#NUM!</v>
      </c>
      <c r="Q142" s="32" t="e">
        <f>'Level 8'!R74</f>
        <v>#NUM!</v>
      </c>
      <c r="R142" s="32" t="e">
        <f>'Level 8'!S74</f>
        <v>#NUM!</v>
      </c>
      <c r="S142" s="32">
        <f>'Level 8'!T74</f>
        <v>0</v>
      </c>
      <c r="T142" s="32" t="e">
        <f>'Level 8'!U74</f>
        <v>#NUM!</v>
      </c>
      <c r="U142" s="40" t="e">
        <f>'Level 8'!V74</f>
        <v>#NUM!</v>
      </c>
      <c r="V142" s="32" t="e">
        <f>'Level 8'!Q98</f>
        <v>#NUM!</v>
      </c>
      <c r="W142" s="32" t="e">
        <f>'Level 8'!R98</f>
        <v>#NUM!</v>
      </c>
      <c r="X142" s="32" t="e">
        <f>'Level 8'!S98</f>
        <v>#NUM!</v>
      </c>
      <c r="Y142" s="32">
        <f>'Level 8'!T98</f>
        <v>0</v>
      </c>
      <c r="Z142" s="32" t="e">
        <f>'Level 8'!U98</f>
        <v>#NUM!</v>
      </c>
      <c r="AA142" s="40" t="e">
        <f>'Level 8'!V98</f>
        <v>#NUM!</v>
      </c>
      <c r="AB142" s="37" t="e">
        <f t="shared" si="12"/>
        <v>#NUM!</v>
      </c>
      <c r="AC142" s="38" t="e">
        <f t="shared" si="13"/>
        <v>#NUM!</v>
      </c>
    </row>
    <row r="143" spans="1:29" ht="30" customHeight="1" x14ac:dyDescent="0.35">
      <c r="A143" s="72"/>
      <c r="B143" s="72"/>
      <c r="C143" s="72"/>
      <c r="D143" s="28"/>
      <c r="E143" s="28"/>
      <c r="F143" s="28"/>
      <c r="G143" s="28"/>
      <c r="H143" s="28"/>
      <c r="I143" s="29"/>
      <c r="J143" s="28"/>
      <c r="K143" s="28"/>
      <c r="L143" s="28"/>
      <c r="M143" s="28"/>
      <c r="N143" s="28"/>
      <c r="O143" s="29"/>
      <c r="P143" s="28"/>
      <c r="Q143" s="29"/>
      <c r="R143" s="28"/>
      <c r="S143" s="28"/>
      <c r="T143" s="28"/>
      <c r="U143" s="28"/>
      <c r="V143" s="28"/>
      <c r="W143" s="28"/>
      <c r="X143" s="28"/>
      <c r="Y143" s="28"/>
      <c r="Z143" s="28"/>
      <c r="AA143" s="29"/>
    </row>
    <row r="144" spans="1:29" ht="30" customHeight="1" x14ac:dyDescent="0.35">
      <c r="A144" s="30"/>
      <c r="B144" s="74"/>
      <c r="C144" s="74"/>
      <c r="D144" s="28" t="s">
        <v>94</v>
      </c>
      <c r="E144" s="28"/>
      <c r="F144" s="28"/>
      <c r="G144" s="28"/>
      <c r="H144" s="28"/>
      <c r="I144" s="29"/>
      <c r="J144" s="28" t="s">
        <v>94</v>
      </c>
      <c r="K144" s="28"/>
      <c r="L144" s="28"/>
      <c r="M144" s="28"/>
      <c r="N144" s="28"/>
      <c r="O144" s="29"/>
      <c r="P144" s="28" t="s">
        <v>94</v>
      </c>
      <c r="Q144" s="29"/>
      <c r="R144" s="28"/>
      <c r="S144" s="28"/>
      <c r="T144" s="28"/>
      <c r="U144" s="28"/>
      <c r="V144" s="28" t="s">
        <v>94</v>
      </c>
      <c r="W144" s="28"/>
      <c r="X144" s="28"/>
      <c r="Y144" s="28"/>
      <c r="Z144" s="28"/>
      <c r="AA144" s="28"/>
    </row>
    <row r="145" spans="1:29" ht="30" customHeight="1" x14ac:dyDescent="0.2">
      <c r="A145" s="111" t="s">
        <v>47</v>
      </c>
      <c r="B145" s="112"/>
      <c r="C145" s="113"/>
      <c r="D145" s="114" t="s">
        <v>10</v>
      </c>
      <c r="E145" s="109"/>
      <c r="F145" s="109"/>
      <c r="G145" s="109"/>
      <c r="H145" s="109"/>
      <c r="I145" s="110"/>
      <c r="J145" s="114" t="s">
        <v>8</v>
      </c>
      <c r="K145" s="109"/>
      <c r="L145" s="109"/>
      <c r="M145" s="109"/>
      <c r="N145" s="109"/>
      <c r="O145" s="110"/>
      <c r="P145" s="115" t="s">
        <v>12</v>
      </c>
      <c r="Q145" s="115"/>
      <c r="R145" s="115"/>
      <c r="S145" s="115"/>
      <c r="T145" s="115"/>
      <c r="U145" s="115"/>
      <c r="V145" s="114" t="s">
        <v>16</v>
      </c>
      <c r="W145" s="109"/>
      <c r="X145" s="109"/>
      <c r="Y145" s="109"/>
      <c r="Z145" s="109"/>
      <c r="AA145" s="110"/>
      <c r="AB145" s="109" t="s">
        <v>40</v>
      </c>
      <c r="AC145" s="110"/>
    </row>
    <row r="146" spans="1:29" ht="30" customHeight="1" x14ac:dyDescent="0.2">
      <c r="A146" s="75" t="s">
        <v>2</v>
      </c>
      <c r="B146" s="69" t="s">
        <v>0</v>
      </c>
      <c r="C146" s="75" t="s">
        <v>1</v>
      </c>
      <c r="D146" s="35" t="s">
        <v>36</v>
      </c>
      <c r="E146" s="35" t="s">
        <v>89</v>
      </c>
      <c r="F146" s="35" t="s">
        <v>90</v>
      </c>
      <c r="G146" s="35" t="s">
        <v>38</v>
      </c>
      <c r="H146" s="35" t="s">
        <v>39</v>
      </c>
      <c r="I146" s="36" t="s">
        <v>41</v>
      </c>
      <c r="J146" s="35" t="s">
        <v>36</v>
      </c>
      <c r="K146" s="35" t="s">
        <v>89</v>
      </c>
      <c r="L146" s="35" t="s">
        <v>90</v>
      </c>
      <c r="M146" s="35" t="s">
        <v>38</v>
      </c>
      <c r="N146" s="35" t="s">
        <v>39</v>
      </c>
      <c r="O146" s="36" t="s">
        <v>41</v>
      </c>
      <c r="P146" s="35" t="s">
        <v>36</v>
      </c>
      <c r="Q146" s="35" t="s">
        <v>89</v>
      </c>
      <c r="R146" s="35" t="s">
        <v>90</v>
      </c>
      <c r="S146" s="35" t="s">
        <v>38</v>
      </c>
      <c r="T146" s="35" t="s">
        <v>39</v>
      </c>
      <c r="U146" s="36" t="s">
        <v>41</v>
      </c>
      <c r="V146" s="35" t="s">
        <v>36</v>
      </c>
      <c r="W146" s="35" t="s">
        <v>89</v>
      </c>
      <c r="X146" s="35" t="s">
        <v>90</v>
      </c>
      <c r="Y146" s="35" t="s">
        <v>38</v>
      </c>
      <c r="Z146" s="35" t="s">
        <v>39</v>
      </c>
      <c r="AA146" s="36" t="s">
        <v>41</v>
      </c>
      <c r="AB146" s="35" t="s">
        <v>39</v>
      </c>
      <c r="AC146" s="36" t="s">
        <v>41</v>
      </c>
    </row>
    <row r="147" spans="1:29" ht="30" customHeight="1" x14ac:dyDescent="0.2">
      <c r="A147" s="78">
        <f>'Level 9'!B7</f>
        <v>0</v>
      </c>
      <c r="B147" s="39">
        <f>'Level 9'!C7</f>
        <v>0</v>
      </c>
      <c r="C147" s="49">
        <f>'Level 9'!D7</f>
        <v>0</v>
      </c>
      <c r="D147" s="32" t="e">
        <f>'Level 9'!Q7</f>
        <v>#NUM!</v>
      </c>
      <c r="E147" s="32" t="e">
        <f>'Level 9'!R7</f>
        <v>#NUM!</v>
      </c>
      <c r="F147" s="32" t="e">
        <f>'Level 9'!S7</f>
        <v>#NUM!</v>
      </c>
      <c r="G147" s="32">
        <f>'Level 9'!T7</f>
        <v>0</v>
      </c>
      <c r="H147" s="32" t="e">
        <f>'Level 9'!U7</f>
        <v>#NUM!</v>
      </c>
      <c r="I147" s="40" t="e">
        <f>'Level 9'!V7</f>
        <v>#NUM!</v>
      </c>
      <c r="J147" s="32" t="e">
        <f>'Level 9'!Q31</f>
        <v>#NUM!</v>
      </c>
      <c r="K147" s="32" t="e">
        <f>'Level 9'!R31</f>
        <v>#NUM!</v>
      </c>
      <c r="L147" s="32" t="e">
        <f>'Level 9'!S31</f>
        <v>#NUM!</v>
      </c>
      <c r="M147" s="32">
        <f>'Level 9'!T31</f>
        <v>0</v>
      </c>
      <c r="N147" s="32" t="e">
        <f>'Level 9'!U31</f>
        <v>#NUM!</v>
      </c>
      <c r="O147" s="40" t="e">
        <f>'Level 9'!V31</f>
        <v>#NUM!</v>
      </c>
      <c r="P147" s="32" t="e">
        <f>'Level 9'!Q55</f>
        <v>#NUM!</v>
      </c>
      <c r="Q147" s="32" t="e">
        <f>'Level 9'!R55</f>
        <v>#NUM!</v>
      </c>
      <c r="R147" s="32" t="e">
        <f>'Level 9'!S55</f>
        <v>#NUM!</v>
      </c>
      <c r="S147" s="32">
        <f>'Level 9'!T55</f>
        <v>0</v>
      </c>
      <c r="T147" s="32" t="e">
        <f>'Level 9'!U55</f>
        <v>#NUM!</v>
      </c>
      <c r="U147" s="40" t="e">
        <f>'Level 9'!V55</f>
        <v>#NUM!</v>
      </c>
      <c r="V147" s="32" t="e">
        <f>'Level 9'!Q79</f>
        <v>#NUM!</v>
      </c>
      <c r="W147" s="32" t="e">
        <f>'Level 9'!R79</f>
        <v>#NUM!</v>
      </c>
      <c r="X147" s="32" t="e">
        <f>'Level 9'!S79</f>
        <v>#NUM!</v>
      </c>
      <c r="Y147" s="32">
        <f>'Level 9'!T79</f>
        <v>0</v>
      </c>
      <c r="Z147" s="32" t="e">
        <f>'Level 9'!U79</f>
        <v>#NUM!</v>
      </c>
      <c r="AA147" s="40" t="e">
        <f>'Level 9'!V79</f>
        <v>#NUM!</v>
      </c>
      <c r="AB147" s="37" t="e">
        <f t="shared" ref="AB147:AB166" si="14">TRUNC((H147+N147+T147+Z147),3)</f>
        <v>#NUM!</v>
      </c>
      <c r="AC147" s="38" t="e">
        <f>RANK(AB147,$AB$147:$AB$166)</f>
        <v>#NUM!</v>
      </c>
    </row>
    <row r="148" spans="1:29" ht="30" customHeight="1" x14ac:dyDescent="0.2">
      <c r="A148" s="78">
        <f>'Level 9'!B8</f>
        <v>0</v>
      </c>
      <c r="B148" s="39">
        <f>'Level 9'!C8</f>
        <v>0</v>
      </c>
      <c r="C148" s="49">
        <f>'Level 9'!D8</f>
        <v>0</v>
      </c>
      <c r="D148" s="32" t="e">
        <f>'Level 9'!Q8</f>
        <v>#NUM!</v>
      </c>
      <c r="E148" s="32" t="e">
        <f>'Level 9'!R8</f>
        <v>#NUM!</v>
      </c>
      <c r="F148" s="32" t="e">
        <f>'Level 9'!S8</f>
        <v>#NUM!</v>
      </c>
      <c r="G148" s="32">
        <f>'Level 9'!T8</f>
        <v>0</v>
      </c>
      <c r="H148" s="32" t="e">
        <f>'Level 9'!U8</f>
        <v>#NUM!</v>
      </c>
      <c r="I148" s="40" t="e">
        <f>'Level 9'!V8</f>
        <v>#NUM!</v>
      </c>
      <c r="J148" s="32" t="e">
        <f>'Level 9'!Q32</f>
        <v>#NUM!</v>
      </c>
      <c r="K148" s="32" t="e">
        <f>'Level 9'!R32</f>
        <v>#NUM!</v>
      </c>
      <c r="L148" s="32" t="e">
        <f>'Level 9'!S32</f>
        <v>#NUM!</v>
      </c>
      <c r="M148" s="32">
        <f>'Level 9'!T32</f>
        <v>0</v>
      </c>
      <c r="N148" s="32" t="e">
        <f>'Level 9'!U32</f>
        <v>#NUM!</v>
      </c>
      <c r="O148" s="40" t="e">
        <f>'Level 9'!V32</f>
        <v>#NUM!</v>
      </c>
      <c r="P148" s="32" t="e">
        <f>'Level 9'!Q56</f>
        <v>#NUM!</v>
      </c>
      <c r="Q148" s="32" t="e">
        <f>'Level 9'!R56</f>
        <v>#NUM!</v>
      </c>
      <c r="R148" s="32" t="e">
        <f>'Level 9'!S56</f>
        <v>#NUM!</v>
      </c>
      <c r="S148" s="32">
        <f>'Level 9'!T56</f>
        <v>0</v>
      </c>
      <c r="T148" s="32" t="e">
        <f>'Level 9'!U56</f>
        <v>#NUM!</v>
      </c>
      <c r="U148" s="40" t="e">
        <f>'Level 9'!V56</f>
        <v>#NUM!</v>
      </c>
      <c r="V148" s="32" t="e">
        <f>'Level 9'!Q80</f>
        <v>#NUM!</v>
      </c>
      <c r="W148" s="32" t="e">
        <f>'Level 9'!R80</f>
        <v>#NUM!</v>
      </c>
      <c r="X148" s="32" t="e">
        <f>'Level 9'!S80</f>
        <v>#NUM!</v>
      </c>
      <c r="Y148" s="32">
        <f>'Level 9'!T80</f>
        <v>0</v>
      </c>
      <c r="Z148" s="32" t="e">
        <f>'Level 9'!U80</f>
        <v>#NUM!</v>
      </c>
      <c r="AA148" s="40" t="e">
        <f>'Level 9'!V80</f>
        <v>#NUM!</v>
      </c>
      <c r="AB148" s="37" t="e">
        <f t="shared" si="14"/>
        <v>#NUM!</v>
      </c>
      <c r="AC148" s="38" t="e">
        <f t="shared" ref="AC148:AC166" si="15">RANK(AB148,$AB$147:$AB$166)</f>
        <v>#NUM!</v>
      </c>
    </row>
    <row r="149" spans="1:29" ht="30" customHeight="1" x14ac:dyDescent="0.2">
      <c r="A149" s="78">
        <f>'Level 9'!B9</f>
        <v>0</v>
      </c>
      <c r="B149" s="39">
        <f>'Level 9'!C9</f>
        <v>0</v>
      </c>
      <c r="C149" s="49">
        <f>'Level 9'!D9</f>
        <v>0</v>
      </c>
      <c r="D149" s="32" t="e">
        <f>'Level 9'!Q9</f>
        <v>#NUM!</v>
      </c>
      <c r="E149" s="32" t="e">
        <f>'Level 9'!R9</f>
        <v>#NUM!</v>
      </c>
      <c r="F149" s="32" t="e">
        <f>'Level 9'!S9</f>
        <v>#NUM!</v>
      </c>
      <c r="G149" s="32">
        <f>'Level 9'!T9</f>
        <v>0</v>
      </c>
      <c r="H149" s="32" t="e">
        <f>'Level 9'!U9</f>
        <v>#NUM!</v>
      </c>
      <c r="I149" s="40" t="e">
        <f>'Level 9'!V9</f>
        <v>#NUM!</v>
      </c>
      <c r="J149" s="32" t="e">
        <f>'Level 9'!Q33</f>
        <v>#NUM!</v>
      </c>
      <c r="K149" s="32" t="e">
        <f>'Level 9'!R33</f>
        <v>#NUM!</v>
      </c>
      <c r="L149" s="32" t="e">
        <f>'Level 9'!S33</f>
        <v>#NUM!</v>
      </c>
      <c r="M149" s="32">
        <f>'Level 9'!T33</f>
        <v>0</v>
      </c>
      <c r="N149" s="32" t="e">
        <f>'Level 9'!U33</f>
        <v>#NUM!</v>
      </c>
      <c r="O149" s="40" t="e">
        <f>'Level 9'!V33</f>
        <v>#NUM!</v>
      </c>
      <c r="P149" s="32" t="e">
        <f>'Level 9'!Q57</f>
        <v>#NUM!</v>
      </c>
      <c r="Q149" s="32" t="e">
        <f>'Level 9'!R57</f>
        <v>#NUM!</v>
      </c>
      <c r="R149" s="32" t="e">
        <f>'Level 9'!S57</f>
        <v>#NUM!</v>
      </c>
      <c r="S149" s="32">
        <f>'Level 9'!T57</f>
        <v>0</v>
      </c>
      <c r="T149" s="32" t="e">
        <f>'Level 9'!U57</f>
        <v>#NUM!</v>
      </c>
      <c r="U149" s="40" t="e">
        <f>'Level 9'!V57</f>
        <v>#NUM!</v>
      </c>
      <c r="V149" s="32" t="e">
        <f>'Level 9'!Q81</f>
        <v>#NUM!</v>
      </c>
      <c r="W149" s="32" t="e">
        <f>'Level 9'!R81</f>
        <v>#NUM!</v>
      </c>
      <c r="X149" s="32" t="e">
        <f>'Level 9'!S81</f>
        <v>#NUM!</v>
      </c>
      <c r="Y149" s="32">
        <f>'Level 9'!T81</f>
        <v>0</v>
      </c>
      <c r="Z149" s="32" t="e">
        <f>'Level 9'!U81</f>
        <v>#NUM!</v>
      </c>
      <c r="AA149" s="40" t="e">
        <f>'Level 9'!V81</f>
        <v>#NUM!</v>
      </c>
      <c r="AB149" s="37" t="e">
        <f t="shared" si="14"/>
        <v>#NUM!</v>
      </c>
      <c r="AC149" s="38" t="e">
        <f t="shared" si="15"/>
        <v>#NUM!</v>
      </c>
    </row>
    <row r="150" spans="1:29" ht="30" customHeight="1" x14ac:dyDescent="0.2">
      <c r="A150" s="78">
        <f>'Level 9'!B10</f>
        <v>0</v>
      </c>
      <c r="B150" s="39">
        <f>'Level 9'!C10</f>
        <v>0</v>
      </c>
      <c r="C150" s="49">
        <f>'Level 9'!D10</f>
        <v>0</v>
      </c>
      <c r="D150" s="32" t="e">
        <f>'Level 9'!Q10</f>
        <v>#NUM!</v>
      </c>
      <c r="E150" s="32" t="e">
        <f>'Level 9'!R10</f>
        <v>#NUM!</v>
      </c>
      <c r="F150" s="32" t="e">
        <f>'Level 9'!S10</f>
        <v>#NUM!</v>
      </c>
      <c r="G150" s="32">
        <f>'Level 9'!T10</f>
        <v>0</v>
      </c>
      <c r="H150" s="32" t="e">
        <f>'Level 9'!U10</f>
        <v>#NUM!</v>
      </c>
      <c r="I150" s="40" t="e">
        <f>'Level 9'!V10</f>
        <v>#NUM!</v>
      </c>
      <c r="J150" s="32" t="e">
        <f>'Level 9'!Q34</f>
        <v>#NUM!</v>
      </c>
      <c r="K150" s="32" t="e">
        <f>'Level 9'!R34</f>
        <v>#NUM!</v>
      </c>
      <c r="L150" s="32" t="e">
        <f>'Level 9'!S34</f>
        <v>#NUM!</v>
      </c>
      <c r="M150" s="32">
        <f>'Level 9'!T34</f>
        <v>0</v>
      </c>
      <c r="N150" s="32" t="e">
        <f>'Level 9'!U34</f>
        <v>#NUM!</v>
      </c>
      <c r="O150" s="40" t="e">
        <f>'Level 9'!V34</f>
        <v>#NUM!</v>
      </c>
      <c r="P150" s="32" t="e">
        <f>'Level 9'!Q58</f>
        <v>#NUM!</v>
      </c>
      <c r="Q150" s="32" t="e">
        <f>'Level 9'!R58</f>
        <v>#NUM!</v>
      </c>
      <c r="R150" s="32" t="e">
        <f>'Level 9'!S58</f>
        <v>#NUM!</v>
      </c>
      <c r="S150" s="32">
        <f>'Level 9'!T58</f>
        <v>0</v>
      </c>
      <c r="T150" s="32" t="e">
        <f>'Level 9'!U58</f>
        <v>#NUM!</v>
      </c>
      <c r="U150" s="40" t="e">
        <f>'Level 9'!V58</f>
        <v>#NUM!</v>
      </c>
      <c r="V150" s="32" t="e">
        <f>'Level 9'!Q82</f>
        <v>#NUM!</v>
      </c>
      <c r="W150" s="32" t="e">
        <f>'Level 9'!R82</f>
        <v>#NUM!</v>
      </c>
      <c r="X150" s="32" t="e">
        <f>'Level 9'!S82</f>
        <v>#NUM!</v>
      </c>
      <c r="Y150" s="32">
        <f>'Level 9'!T82</f>
        <v>0</v>
      </c>
      <c r="Z150" s="32" t="e">
        <f>'Level 9'!U82</f>
        <v>#NUM!</v>
      </c>
      <c r="AA150" s="40" t="e">
        <f>'Level 9'!V82</f>
        <v>#NUM!</v>
      </c>
      <c r="AB150" s="37" t="e">
        <f t="shared" si="14"/>
        <v>#NUM!</v>
      </c>
      <c r="AC150" s="38" t="e">
        <f t="shared" si="15"/>
        <v>#NUM!</v>
      </c>
    </row>
    <row r="151" spans="1:29" ht="30" customHeight="1" x14ac:dyDescent="0.2">
      <c r="A151" s="78">
        <f>'Level 9'!B11</f>
        <v>0</v>
      </c>
      <c r="B151" s="39">
        <f>'Level 9'!C11</f>
        <v>0</v>
      </c>
      <c r="C151" s="49">
        <f>'Level 9'!D11</f>
        <v>0</v>
      </c>
      <c r="D151" s="32" t="e">
        <f>'Level 9'!Q11</f>
        <v>#NUM!</v>
      </c>
      <c r="E151" s="32" t="e">
        <f>'Level 9'!R11</f>
        <v>#NUM!</v>
      </c>
      <c r="F151" s="32" t="e">
        <f>'Level 9'!S11</f>
        <v>#NUM!</v>
      </c>
      <c r="G151" s="32">
        <f>'Level 9'!T11</f>
        <v>0</v>
      </c>
      <c r="H151" s="32" t="e">
        <f>'Level 9'!U11</f>
        <v>#NUM!</v>
      </c>
      <c r="I151" s="40" t="e">
        <f>'Level 9'!V11</f>
        <v>#NUM!</v>
      </c>
      <c r="J151" s="32" t="e">
        <f>'Level 9'!Q35</f>
        <v>#NUM!</v>
      </c>
      <c r="K151" s="32" t="e">
        <f>'Level 9'!R35</f>
        <v>#NUM!</v>
      </c>
      <c r="L151" s="32" t="e">
        <f>'Level 9'!S35</f>
        <v>#NUM!</v>
      </c>
      <c r="M151" s="32">
        <f>'Level 9'!T35</f>
        <v>0</v>
      </c>
      <c r="N151" s="32" t="e">
        <f>'Level 9'!U35</f>
        <v>#NUM!</v>
      </c>
      <c r="O151" s="40" t="e">
        <f>'Level 9'!V35</f>
        <v>#NUM!</v>
      </c>
      <c r="P151" s="32" t="e">
        <f>'Level 9'!Q59</f>
        <v>#NUM!</v>
      </c>
      <c r="Q151" s="32" t="e">
        <f>'Level 9'!R59</f>
        <v>#NUM!</v>
      </c>
      <c r="R151" s="32" t="e">
        <f>'Level 9'!S59</f>
        <v>#NUM!</v>
      </c>
      <c r="S151" s="32">
        <f>'Level 9'!T59</f>
        <v>0</v>
      </c>
      <c r="T151" s="32" t="e">
        <f>'Level 9'!U59</f>
        <v>#NUM!</v>
      </c>
      <c r="U151" s="40" t="e">
        <f>'Level 9'!V59</f>
        <v>#NUM!</v>
      </c>
      <c r="V151" s="32" t="e">
        <f>'Level 9'!Q83</f>
        <v>#NUM!</v>
      </c>
      <c r="W151" s="32" t="e">
        <f>'Level 9'!R83</f>
        <v>#NUM!</v>
      </c>
      <c r="X151" s="32" t="e">
        <f>'Level 9'!S83</f>
        <v>#NUM!</v>
      </c>
      <c r="Y151" s="32">
        <f>'Level 9'!T83</f>
        <v>0</v>
      </c>
      <c r="Z151" s="32" t="e">
        <f>'Level 9'!U83</f>
        <v>#NUM!</v>
      </c>
      <c r="AA151" s="40" t="e">
        <f>'Level 9'!V83</f>
        <v>#NUM!</v>
      </c>
      <c r="AB151" s="37" t="e">
        <f t="shared" si="14"/>
        <v>#NUM!</v>
      </c>
      <c r="AC151" s="38" t="e">
        <f t="shared" si="15"/>
        <v>#NUM!</v>
      </c>
    </row>
    <row r="152" spans="1:29" ht="30" customHeight="1" x14ac:dyDescent="0.2">
      <c r="A152" s="78">
        <f>'Level 9'!B12</f>
        <v>0</v>
      </c>
      <c r="B152" s="39">
        <f>'Level 9'!C12</f>
        <v>0</v>
      </c>
      <c r="C152" s="49">
        <f>'Level 9'!D12</f>
        <v>0</v>
      </c>
      <c r="D152" s="32" t="e">
        <f>'Level 9'!Q12</f>
        <v>#NUM!</v>
      </c>
      <c r="E152" s="32" t="e">
        <f>'Level 9'!R12</f>
        <v>#NUM!</v>
      </c>
      <c r="F152" s="32" t="e">
        <f>'Level 9'!S12</f>
        <v>#NUM!</v>
      </c>
      <c r="G152" s="32">
        <f>'Level 9'!T12</f>
        <v>0</v>
      </c>
      <c r="H152" s="32" t="e">
        <f>'Level 9'!U12</f>
        <v>#NUM!</v>
      </c>
      <c r="I152" s="40" t="e">
        <f>'Level 9'!V12</f>
        <v>#NUM!</v>
      </c>
      <c r="J152" s="32" t="e">
        <f>'Level 9'!Q36</f>
        <v>#NUM!</v>
      </c>
      <c r="K152" s="32" t="e">
        <f>'Level 9'!R36</f>
        <v>#NUM!</v>
      </c>
      <c r="L152" s="32" t="e">
        <f>'Level 9'!S36</f>
        <v>#NUM!</v>
      </c>
      <c r="M152" s="32">
        <f>'Level 9'!T36</f>
        <v>0</v>
      </c>
      <c r="N152" s="32" t="e">
        <f>'Level 9'!U36</f>
        <v>#NUM!</v>
      </c>
      <c r="O152" s="40" t="e">
        <f>'Level 9'!V36</f>
        <v>#NUM!</v>
      </c>
      <c r="P152" s="32" t="e">
        <f>'Level 9'!Q60</f>
        <v>#NUM!</v>
      </c>
      <c r="Q152" s="32" t="e">
        <f>'Level 9'!R60</f>
        <v>#NUM!</v>
      </c>
      <c r="R152" s="32" t="e">
        <f>'Level 9'!S60</f>
        <v>#NUM!</v>
      </c>
      <c r="S152" s="32">
        <f>'Level 9'!T60</f>
        <v>0</v>
      </c>
      <c r="T152" s="32" t="e">
        <f>'Level 9'!U60</f>
        <v>#NUM!</v>
      </c>
      <c r="U152" s="40" t="e">
        <f>'Level 9'!V60</f>
        <v>#NUM!</v>
      </c>
      <c r="V152" s="32" t="e">
        <f>'Level 9'!Q84</f>
        <v>#NUM!</v>
      </c>
      <c r="W152" s="32" t="e">
        <f>'Level 9'!R84</f>
        <v>#NUM!</v>
      </c>
      <c r="X152" s="32" t="e">
        <f>'Level 9'!S84</f>
        <v>#NUM!</v>
      </c>
      <c r="Y152" s="32">
        <f>'Level 9'!T84</f>
        <v>0</v>
      </c>
      <c r="Z152" s="32" t="e">
        <f>'Level 9'!U84</f>
        <v>#NUM!</v>
      </c>
      <c r="AA152" s="40" t="e">
        <f>'Level 9'!V84</f>
        <v>#NUM!</v>
      </c>
      <c r="AB152" s="37" t="e">
        <f t="shared" si="14"/>
        <v>#NUM!</v>
      </c>
      <c r="AC152" s="38" t="e">
        <f t="shared" si="15"/>
        <v>#NUM!</v>
      </c>
    </row>
    <row r="153" spans="1:29" ht="30" customHeight="1" x14ac:dyDescent="0.2">
      <c r="A153" s="78">
        <f>'Level 9'!B13</f>
        <v>0</v>
      </c>
      <c r="B153" s="39">
        <f>'Level 9'!C13</f>
        <v>0</v>
      </c>
      <c r="C153" s="49">
        <f>'Level 9'!D13</f>
        <v>0</v>
      </c>
      <c r="D153" s="32" t="e">
        <f>'Level 9'!Q13</f>
        <v>#NUM!</v>
      </c>
      <c r="E153" s="32" t="e">
        <f>'Level 9'!R13</f>
        <v>#NUM!</v>
      </c>
      <c r="F153" s="32" t="e">
        <f>'Level 9'!S13</f>
        <v>#NUM!</v>
      </c>
      <c r="G153" s="32">
        <f>'Level 9'!T13</f>
        <v>0</v>
      </c>
      <c r="H153" s="32" t="e">
        <f>'Level 9'!U13</f>
        <v>#NUM!</v>
      </c>
      <c r="I153" s="40" t="e">
        <f>'Level 9'!V13</f>
        <v>#NUM!</v>
      </c>
      <c r="J153" s="32" t="e">
        <f>'Level 9'!Q37</f>
        <v>#NUM!</v>
      </c>
      <c r="K153" s="32" t="e">
        <f>'Level 9'!R37</f>
        <v>#NUM!</v>
      </c>
      <c r="L153" s="32" t="e">
        <f>'Level 9'!S37</f>
        <v>#NUM!</v>
      </c>
      <c r="M153" s="32">
        <f>'Level 9'!T37</f>
        <v>0</v>
      </c>
      <c r="N153" s="32" t="e">
        <f>'Level 9'!U37</f>
        <v>#NUM!</v>
      </c>
      <c r="O153" s="40" t="e">
        <f>'Level 9'!V37</f>
        <v>#NUM!</v>
      </c>
      <c r="P153" s="32" t="e">
        <f>'Level 9'!Q61</f>
        <v>#NUM!</v>
      </c>
      <c r="Q153" s="32" t="e">
        <f>'Level 9'!R61</f>
        <v>#NUM!</v>
      </c>
      <c r="R153" s="32" t="e">
        <f>'Level 9'!S61</f>
        <v>#NUM!</v>
      </c>
      <c r="S153" s="32">
        <f>'Level 9'!T61</f>
        <v>0</v>
      </c>
      <c r="T153" s="32" t="e">
        <f>'Level 9'!U61</f>
        <v>#NUM!</v>
      </c>
      <c r="U153" s="40" t="e">
        <f>'Level 9'!V61</f>
        <v>#NUM!</v>
      </c>
      <c r="V153" s="32" t="e">
        <f>'Level 9'!Q85</f>
        <v>#NUM!</v>
      </c>
      <c r="W153" s="32" t="e">
        <f>'Level 9'!R85</f>
        <v>#NUM!</v>
      </c>
      <c r="X153" s="32" t="e">
        <f>'Level 9'!S85</f>
        <v>#NUM!</v>
      </c>
      <c r="Y153" s="32">
        <f>'Level 9'!T85</f>
        <v>0</v>
      </c>
      <c r="Z153" s="32" t="e">
        <f>'Level 9'!U85</f>
        <v>#NUM!</v>
      </c>
      <c r="AA153" s="40" t="e">
        <f>'Level 9'!V85</f>
        <v>#NUM!</v>
      </c>
      <c r="AB153" s="37" t="e">
        <f t="shared" si="14"/>
        <v>#NUM!</v>
      </c>
      <c r="AC153" s="38" t="e">
        <f t="shared" si="15"/>
        <v>#NUM!</v>
      </c>
    </row>
    <row r="154" spans="1:29" ht="30" customHeight="1" x14ac:dyDescent="0.2">
      <c r="A154" s="78">
        <f>'Level 9'!B14</f>
        <v>0</v>
      </c>
      <c r="B154" s="39">
        <f>'Level 9'!C14</f>
        <v>0</v>
      </c>
      <c r="C154" s="49">
        <f>'Level 9'!D14</f>
        <v>0</v>
      </c>
      <c r="D154" s="32" t="e">
        <f>'Level 9'!Q14</f>
        <v>#NUM!</v>
      </c>
      <c r="E154" s="32" t="e">
        <f>'Level 9'!R14</f>
        <v>#NUM!</v>
      </c>
      <c r="F154" s="32" t="e">
        <f>'Level 9'!S14</f>
        <v>#NUM!</v>
      </c>
      <c r="G154" s="32">
        <f>'Level 9'!T14</f>
        <v>0</v>
      </c>
      <c r="H154" s="32" t="e">
        <f>'Level 9'!U14</f>
        <v>#NUM!</v>
      </c>
      <c r="I154" s="40" t="e">
        <f>'Level 9'!V14</f>
        <v>#NUM!</v>
      </c>
      <c r="J154" s="32" t="e">
        <f>'Level 9'!Q38</f>
        <v>#NUM!</v>
      </c>
      <c r="K154" s="32" t="e">
        <f>'Level 9'!R38</f>
        <v>#NUM!</v>
      </c>
      <c r="L154" s="32" t="e">
        <f>'Level 9'!S38</f>
        <v>#NUM!</v>
      </c>
      <c r="M154" s="32">
        <f>'Level 9'!T38</f>
        <v>0</v>
      </c>
      <c r="N154" s="32" t="e">
        <f>'Level 9'!U38</f>
        <v>#NUM!</v>
      </c>
      <c r="O154" s="40" t="e">
        <f>'Level 9'!V38</f>
        <v>#NUM!</v>
      </c>
      <c r="P154" s="32" t="e">
        <f>'Level 9'!Q62</f>
        <v>#NUM!</v>
      </c>
      <c r="Q154" s="32" t="e">
        <f>'Level 9'!R62</f>
        <v>#NUM!</v>
      </c>
      <c r="R154" s="32" t="e">
        <f>'Level 9'!S62</f>
        <v>#NUM!</v>
      </c>
      <c r="S154" s="32">
        <f>'Level 9'!T62</f>
        <v>0</v>
      </c>
      <c r="T154" s="32" t="e">
        <f>'Level 9'!U62</f>
        <v>#NUM!</v>
      </c>
      <c r="U154" s="40" t="e">
        <f>'Level 9'!V62</f>
        <v>#NUM!</v>
      </c>
      <c r="V154" s="32" t="e">
        <f>'Level 9'!Q86</f>
        <v>#NUM!</v>
      </c>
      <c r="W154" s="32" t="e">
        <f>'Level 9'!R86</f>
        <v>#NUM!</v>
      </c>
      <c r="X154" s="32" t="e">
        <f>'Level 9'!S86</f>
        <v>#NUM!</v>
      </c>
      <c r="Y154" s="32">
        <f>'Level 9'!T86</f>
        <v>0</v>
      </c>
      <c r="Z154" s="32" t="e">
        <f>'Level 9'!U86</f>
        <v>#NUM!</v>
      </c>
      <c r="AA154" s="40" t="e">
        <f>'Level 9'!V86</f>
        <v>#NUM!</v>
      </c>
      <c r="AB154" s="37" t="e">
        <f t="shared" si="14"/>
        <v>#NUM!</v>
      </c>
      <c r="AC154" s="38" t="e">
        <f t="shared" si="15"/>
        <v>#NUM!</v>
      </c>
    </row>
    <row r="155" spans="1:29" ht="30" customHeight="1" x14ac:dyDescent="0.2">
      <c r="A155" s="78">
        <f>'Level 9'!B15</f>
        <v>0</v>
      </c>
      <c r="B155" s="39">
        <f>'Level 9'!C15</f>
        <v>0</v>
      </c>
      <c r="C155" s="49">
        <f>'Level 9'!D15</f>
        <v>0</v>
      </c>
      <c r="D155" s="32" t="e">
        <f>'Level 9'!Q15</f>
        <v>#NUM!</v>
      </c>
      <c r="E155" s="32" t="e">
        <f>'Level 9'!R15</f>
        <v>#NUM!</v>
      </c>
      <c r="F155" s="32" t="e">
        <f>'Level 9'!S15</f>
        <v>#NUM!</v>
      </c>
      <c r="G155" s="32">
        <f>'Level 9'!T15</f>
        <v>0</v>
      </c>
      <c r="H155" s="32" t="e">
        <f>'Level 9'!U15</f>
        <v>#NUM!</v>
      </c>
      <c r="I155" s="40" t="e">
        <f>'Level 9'!V15</f>
        <v>#NUM!</v>
      </c>
      <c r="J155" s="32" t="e">
        <f>'Level 9'!Q39</f>
        <v>#NUM!</v>
      </c>
      <c r="K155" s="32" t="e">
        <f>'Level 9'!R39</f>
        <v>#NUM!</v>
      </c>
      <c r="L155" s="32" t="e">
        <f>'Level 9'!S39</f>
        <v>#NUM!</v>
      </c>
      <c r="M155" s="32">
        <f>'Level 9'!T39</f>
        <v>0</v>
      </c>
      <c r="N155" s="32" t="e">
        <f>'Level 9'!U39</f>
        <v>#NUM!</v>
      </c>
      <c r="O155" s="40" t="e">
        <f>'Level 9'!V39</f>
        <v>#NUM!</v>
      </c>
      <c r="P155" s="32" t="e">
        <f>'Level 9'!Q63</f>
        <v>#NUM!</v>
      </c>
      <c r="Q155" s="32" t="e">
        <f>'Level 9'!R63</f>
        <v>#NUM!</v>
      </c>
      <c r="R155" s="32" t="e">
        <f>'Level 9'!S63</f>
        <v>#NUM!</v>
      </c>
      <c r="S155" s="32">
        <f>'Level 9'!T63</f>
        <v>0</v>
      </c>
      <c r="T155" s="32" t="e">
        <f>'Level 9'!U63</f>
        <v>#NUM!</v>
      </c>
      <c r="U155" s="40" t="e">
        <f>'Level 9'!V63</f>
        <v>#NUM!</v>
      </c>
      <c r="V155" s="32" t="e">
        <f>'Level 9'!Q87</f>
        <v>#NUM!</v>
      </c>
      <c r="W155" s="32" t="e">
        <f>'Level 9'!R87</f>
        <v>#NUM!</v>
      </c>
      <c r="X155" s="32" t="e">
        <f>'Level 9'!S87</f>
        <v>#NUM!</v>
      </c>
      <c r="Y155" s="32">
        <f>'Level 9'!T87</f>
        <v>0</v>
      </c>
      <c r="Z155" s="32" t="e">
        <f>'Level 9'!U87</f>
        <v>#NUM!</v>
      </c>
      <c r="AA155" s="40" t="e">
        <f>'Level 9'!V87</f>
        <v>#NUM!</v>
      </c>
      <c r="AB155" s="37" t="e">
        <f t="shared" si="14"/>
        <v>#NUM!</v>
      </c>
      <c r="AC155" s="38" t="e">
        <f t="shared" si="15"/>
        <v>#NUM!</v>
      </c>
    </row>
    <row r="156" spans="1:29" ht="30" customHeight="1" x14ac:dyDescent="0.2">
      <c r="A156" s="78">
        <f>'Level 9'!B16</f>
        <v>0</v>
      </c>
      <c r="B156" s="39">
        <f>'Level 9'!C16</f>
        <v>0</v>
      </c>
      <c r="C156" s="49">
        <f>'Level 9'!D16</f>
        <v>0</v>
      </c>
      <c r="D156" s="32" t="e">
        <f>'Level 9'!Q16</f>
        <v>#NUM!</v>
      </c>
      <c r="E156" s="32" t="e">
        <f>'Level 9'!R16</f>
        <v>#NUM!</v>
      </c>
      <c r="F156" s="32" t="e">
        <f>'Level 9'!S16</f>
        <v>#NUM!</v>
      </c>
      <c r="G156" s="32">
        <f>'Level 9'!T16</f>
        <v>0</v>
      </c>
      <c r="H156" s="32" t="e">
        <f>'Level 9'!U16</f>
        <v>#NUM!</v>
      </c>
      <c r="I156" s="40" t="e">
        <f>'Level 9'!V16</f>
        <v>#NUM!</v>
      </c>
      <c r="J156" s="32" t="e">
        <f>'Level 9'!Q40</f>
        <v>#NUM!</v>
      </c>
      <c r="K156" s="32" t="e">
        <f>'Level 9'!R40</f>
        <v>#NUM!</v>
      </c>
      <c r="L156" s="32" t="e">
        <f>'Level 9'!S40</f>
        <v>#NUM!</v>
      </c>
      <c r="M156" s="32">
        <f>'Level 9'!T40</f>
        <v>0</v>
      </c>
      <c r="N156" s="32" t="e">
        <f>'Level 9'!U40</f>
        <v>#NUM!</v>
      </c>
      <c r="O156" s="40" t="e">
        <f>'Level 9'!V40</f>
        <v>#NUM!</v>
      </c>
      <c r="P156" s="32" t="e">
        <f>'Level 9'!Q64</f>
        <v>#NUM!</v>
      </c>
      <c r="Q156" s="32" t="e">
        <f>'Level 9'!R64</f>
        <v>#NUM!</v>
      </c>
      <c r="R156" s="32" t="e">
        <f>'Level 9'!S64</f>
        <v>#NUM!</v>
      </c>
      <c r="S156" s="32">
        <f>'Level 9'!T64</f>
        <v>0</v>
      </c>
      <c r="T156" s="32" t="e">
        <f>'Level 9'!U64</f>
        <v>#NUM!</v>
      </c>
      <c r="U156" s="40" t="e">
        <f>'Level 9'!V64</f>
        <v>#NUM!</v>
      </c>
      <c r="V156" s="32" t="e">
        <f>'Level 9'!Q88</f>
        <v>#NUM!</v>
      </c>
      <c r="W156" s="32" t="e">
        <f>'Level 9'!R88</f>
        <v>#NUM!</v>
      </c>
      <c r="X156" s="32" t="e">
        <f>'Level 9'!S88</f>
        <v>#NUM!</v>
      </c>
      <c r="Y156" s="32">
        <f>'Level 9'!T88</f>
        <v>0</v>
      </c>
      <c r="Z156" s="32" t="e">
        <f>'Level 9'!U88</f>
        <v>#NUM!</v>
      </c>
      <c r="AA156" s="40" t="e">
        <f>'Level 9'!V88</f>
        <v>#NUM!</v>
      </c>
      <c r="AB156" s="37" t="e">
        <f t="shared" si="14"/>
        <v>#NUM!</v>
      </c>
      <c r="AC156" s="38" t="e">
        <f t="shared" si="15"/>
        <v>#NUM!</v>
      </c>
    </row>
    <row r="157" spans="1:29" ht="30" customHeight="1" x14ac:dyDescent="0.2">
      <c r="A157" s="78">
        <f>'Level 9'!B17</f>
        <v>0</v>
      </c>
      <c r="B157" s="39">
        <f>'Level 9'!C17</f>
        <v>0</v>
      </c>
      <c r="C157" s="49">
        <f>'Level 9'!D17</f>
        <v>0</v>
      </c>
      <c r="D157" s="32" t="e">
        <f>'Level 9'!Q17</f>
        <v>#NUM!</v>
      </c>
      <c r="E157" s="32" t="e">
        <f>'Level 9'!R17</f>
        <v>#NUM!</v>
      </c>
      <c r="F157" s="32" t="e">
        <f>'Level 9'!S17</f>
        <v>#NUM!</v>
      </c>
      <c r="G157" s="32">
        <f>'Level 9'!T17</f>
        <v>0</v>
      </c>
      <c r="H157" s="32" t="e">
        <f>'Level 9'!U17</f>
        <v>#NUM!</v>
      </c>
      <c r="I157" s="40" t="e">
        <f>'Level 9'!V17</f>
        <v>#NUM!</v>
      </c>
      <c r="J157" s="32" t="e">
        <f>'Level 9'!Q41</f>
        <v>#NUM!</v>
      </c>
      <c r="K157" s="32" t="e">
        <f>'Level 9'!R41</f>
        <v>#NUM!</v>
      </c>
      <c r="L157" s="32" t="e">
        <f>'Level 9'!S41</f>
        <v>#NUM!</v>
      </c>
      <c r="M157" s="32">
        <f>'Level 9'!T41</f>
        <v>0</v>
      </c>
      <c r="N157" s="32" t="e">
        <f>'Level 9'!U41</f>
        <v>#NUM!</v>
      </c>
      <c r="O157" s="40" t="e">
        <f>'Level 9'!V41</f>
        <v>#NUM!</v>
      </c>
      <c r="P157" s="32" t="e">
        <f>'Level 9'!Q65</f>
        <v>#NUM!</v>
      </c>
      <c r="Q157" s="32" t="e">
        <f>'Level 9'!R65</f>
        <v>#NUM!</v>
      </c>
      <c r="R157" s="32" t="e">
        <f>'Level 9'!S65</f>
        <v>#NUM!</v>
      </c>
      <c r="S157" s="32">
        <f>'Level 9'!T65</f>
        <v>0</v>
      </c>
      <c r="T157" s="32" t="e">
        <f>'Level 9'!U65</f>
        <v>#NUM!</v>
      </c>
      <c r="U157" s="40" t="e">
        <f>'Level 9'!V65</f>
        <v>#NUM!</v>
      </c>
      <c r="V157" s="32" t="e">
        <f>'Level 9'!Q89</f>
        <v>#NUM!</v>
      </c>
      <c r="W157" s="32" t="e">
        <f>'Level 9'!R89</f>
        <v>#NUM!</v>
      </c>
      <c r="X157" s="32" t="e">
        <f>'Level 9'!S89</f>
        <v>#NUM!</v>
      </c>
      <c r="Y157" s="32">
        <f>'Level 9'!T89</f>
        <v>0</v>
      </c>
      <c r="Z157" s="32" t="e">
        <f>'Level 9'!U89</f>
        <v>#NUM!</v>
      </c>
      <c r="AA157" s="40" t="e">
        <f>'Level 9'!V89</f>
        <v>#NUM!</v>
      </c>
      <c r="AB157" s="37" t="e">
        <f t="shared" si="14"/>
        <v>#NUM!</v>
      </c>
      <c r="AC157" s="38" t="e">
        <f t="shared" si="15"/>
        <v>#NUM!</v>
      </c>
    </row>
    <row r="158" spans="1:29" ht="30" customHeight="1" x14ac:dyDescent="0.2">
      <c r="A158" s="78">
        <f>'Level 9'!B18</f>
        <v>0</v>
      </c>
      <c r="B158" s="39">
        <f>'Level 9'!C18</f>
        <v>0</v>
      </c>
      <c r="C158" s="49">
        <f>'Level 9'!D18</f>
        <v>0</v>
      </c>
      <c r="D158" s="32" t="e">
        <f>'Level 9'!Q18</f>
        <v>#NUM!</v>
      </c>
      <c r="E158" s="32" t="e">
        <f>'Level 9'!R18</f>
        <v>#NUM!</v>
      </c>
      <c r="F158" s="32" t="e">
        <f>'Level 9'!S18</f>
        <v>#NUM!</v>
      </c>
      <c r="G158" s="32">
        <f>'Level 9'!T18</f>
        <v>0</v>
      </c>
      <c r="H158" s="32" t="e">
        <f>'Level 9'!U18</f>
        <v>#NUM!</v>
      </c>
      <c r="I158" s="40" t="e">
        <f>'Level 9'!V18</f>
        <v>#NUM!</v>
      </c>
      <c r="J158" s="32" t="e">
        <f>'Level 9'!Q42</f>
        <v>#NUM!</v>
      </c>
      <c r="K158" s="32" t="e">
        <f>'Level 9'!R42</f>
        <v>#NUM!</v>
      </c>
      <c r="L158" s="32" t="e">
        <f>'Level 9'!S42</f>
        <v>#NUM!</v>
      </c>
      <c r="M158" s="32">
        <f>'Level 9'!T42</f>
        <v>0</v>
      </c>
      <c r="N158" s="32" t="e">
        <f>'Level 9'!U42</f>
        <v>#NUM!</v>
      </c>
      <c r="O158" s="40" t="e">
        <f>'Level 9'!V42</f>
        <v>#NUM!</v>
      </c>
      <c r="P158" s="32" t="e">
        <f>'Level 9'!Q66</f>
        <v>#NUM!</v>
      </c>
      <c r="Q158" s="32" t="e">
        <f>'Level 9'!R66</f>
        <v>#NUM!</v>
      </c>
      <c r="R158" s="32" t="e">
        <f>'Level 9'!S66</f>
        <v>#NUM!</v>
      </c>
      <c r="S158" s="32">
        <f>'Level 9'!T66</f>
        <v>0</v>
      </c>
      <c r="T158" s="32" t="e">
        <f>'Level 9'!U66</f>
        <v>#NUM!</v>
      </c>
      <c r="U158" s="40" t="e">
        <f>'Level 9'!V66</f>
        <v>#NUM!</v>
      </c>
      <c r="V158" s="32" t="e">
        <f>'Level 9'!Q90</f>
        <v>#NUM!</v>
      </c>
      <c r="W158" s="32" t="e">
        <f>'Level 9'!R90</f>
        <v>#NUM!</v>
      </c>
      <c r="X158" s="32" t="e">
        <f>'Level 9'!S90</f>
        <v>#NUM!</v>
      </c>
      <c r="Y158" s="32">
        <f>'Level 9'!T90</f>
        <v>0</v>
      </c>
      <c r="Z158" s="32" t="e">
        <f>'Level 9'!U90</f>
        <v>#NUM!</v>
      </c>
      <c r="AA158" s="40" t="e">
        <f>'Level 9'!V90</f>
        <v>#NUM!</v>
      </c>
      <c r="AB158" s="37" t="e">
        <f t="shared" si="14"/>
        <v>#NUM!</v>
      </c>
      <c r="AC158" s="38" t="e">
        <f t="shared" si="15"/>
        <v>#NUM!</v>
      </c>
    </row>
    <row r="159" spans="1:29" ht="30" customHeight="1" x14ac:dyDescent="0.2">
      <c r="A159" s="78">
        <f>'Level 9'!B19</f>
        <v>0</v>
      </c>
      <c r="B159" s="39">
        <f>'Level 9'!C19</f>
        <v>0</v>
      </c>
      <c r="C159" s="49">
        <f>'Level 9'!D19</f>
        <v>0</v>
      </c>
      <c r="D159" s="32" t="e">
        <f>'Level 9'!Q19</f>
        <v>#NUM!</v>
      </c>
      <c r="E159" s="32" t="e">
        <f>'Level 9'!R19</f>
        <v>#NUM!</v>
      </c>
      <c r="F159" s="32" t="e">
        <f>'Level 9'!S19</f>
        <v>#NUM!</v>
      </c>
      <c r="G159" s="32">
        <f>'Level 9'!T19</f>
        <v>0</v>
      </c>
      <c r="H159" s="32" t="e">
        <f>'Level 9'!U19</f>
        <v>#NUM!</v>
      </c>
      <c r="I159" s="40" t="e">
        <f>'Level 9'!V19</f>
        <v>#NUM!</v>
      </c>
      <c r="J159" s="32" t="e">
        <f>'Level 9'!Q43</f>
        <v>#NUM!</v>
      </c>
      <c r="K159" s="32" t="e">
        <f>'Level 9'!R43</f>
        <v>#NUM!</v>
      </c>
      <c r="L159" s="32" t="e">
        <f>'Level 9'!S43</f>
        <v>#NUM!</v>
      </c>
      <c r="M159" s="32">
        <f>'Level 9'!T43</f>
        <v>0</v>
      </c>
      <c r="N159" s="32" t="e">
        <f>'Level 9'!U43</f>
        <v>#NUM!</v>
      </c>
      <c r="O159" s="40" t="e">
        <f>'Level 9'!V43</f>
        <v>#NUM!</v>
      </c>
      <c r="P159" s="32" t="e">
        <f>'Level 9'!Q67</f>
        <v>#NUM!</v>
      </c>
      <c r="Q159" s="32" t="e">
        <f>'Level 9'!R67</f>
        <v>#NUM!</v>
      </c>
      <c r="R159" s="32" t="e">
        <f>'Level 9'!S67</f>
        <v>#NUM!</v>
      </c>
      <c r="S159" s="32">
        <f>'Level 9'!T67</f>
        <v>0</v>
      </c>
      <c r="T159" s="32" t="e">
        <f>'Level 9'!U67</f>
        <v>#NUM!</v>
      </c>
      <c r="U159" s="40" t="e">
        <f>'Level 9'!V67</f>
        <v>#NUM!</v>
      </c>
      <c r="V159" s="32" t="e">
        <f>'Level 9'!Q91</f>
        <v>#NUM!</v>
      </c>
      <c r="W159" s="32" t="e">
        <f>'Level 9'!R91</f>
        <v>#NUM!</v>
      </c>
      <c r="X159" s="32" t="e">
        <f>'Level 9'!S91</f>
        <v>#NUM!</v>
      </c>
      <c r="Y159" s="32">
        <f>'Level 9'!T91</f>
        <v>0</v>
      </c>
      <c r="Z159" s="32" t="e">
        <f>'Level 9'!U91</f>
        <v>#NUM!</v>
      </c>
      <c r="AA159" s="40" t="e">
        <f>'Level 9'!V91</f>
        <v>#NUM!</v>
      </c>
      <c r="AB159" s="37" t="e">
        <f t="shared" si="14"/>
        <v>#NUM!</v>
      </c>
      <c r="AC159" s="38" t="e">
        <f t="shared" si="15"/>
        <v>#NUM!</v>
      </c>
    </row>
    <row r="160" spans="1:29" ht="30" customHeight="1" x14ac:dyDescent="0.2">
      <c r="A160" s="78">
        <f>'Level 9'!B20</f>
        <v>0</v>
      </c>
      <c r="B160" s="39">
        <f>'Level 9'!C20</f>
        <v>0</v>
      </c>
      <c r="C160" s="49">
        <f>'Level 9'!D20</f>
        <v>0</v>
      </c>
      <c r="D160" s="32" t="e">
        <f>'Level 9'!Q20</f>
        <v>#NUM!</v>
      </c>
      <c r="E160" s="32" t="e">
        <f>'Level 9'!R20</f>
        <v>#NUM!</v>
      </c>
      <c r="F160" s="32" t="e">
        <f>'Level 9'!S20</f>
        <v>#NUM!</v>
      </c>
      <c r="G160" s="32">
        <f>'Level 9'!T20</f>
        <v>0</v>
      </c>
      <c r="H160" s="32" t="e">
        <f>'Level 9'!U20</f>
        <v>#NUM!</v>
      </c>
      <c r="I160" s="40" t="e">
        <f>'Level 9'!V20</f>
        <v>#NUM!</v>
      </c>
      <c r="J160" s="32" t="e">
        <f>'Level 9'!Q44</f>
        <v>#NUM!</v>
      </c>
      <c r="K160" s="32" t="e">
        <f>'Level 9'!R44</f>
        <v>#NUM!</v>
      </c>
      <c r="L160" s="32" t="e">
        <f>'Level 9'!S44</f>
        <v>#NUM!</v>
      </c>
      <c r="M160" s="32">
        <f>'Level 9'!T44</f>
        <v>0</v>
      </c>
      <c r="N160" s="32" t="e">
        <f>'Level 9'!U44</f>
        <v>#NUM!</v>
      </c>
      <c r="O160" s="40" t="e">
        <f>'Level 9'!V44</f>
        <v>#NUM!</v>
      </c>
      <c r="P160" s="32" t="e">
        <f>'Level 9'!Q68</f>
        <v>#NUM!</v>
      </c>
      <c r="Q160" s="32" t="e">
        <f>'Level 9'!R68</f>
        <v>#NUM!</v>
      </c>
      <c r="R160" s="32" t="e">
        <f>'Level 9'!S68</f>
        <v>#NUM!</v>
      </c>
      <c r="S160" s="32">
        <f>'Level 9'!T68</f>
        <v>0</v>
      </c>
      <c r="T160" s="32" t="e">
        <f>'Level 9'!U68</f>
        <v>#NUM!</v>
      </c>
      <c r="U160" s="40" t="e">
        <f>'Level 9'!V68</f>
        <v>#NUM!</v>
      </c>
      <c r="V160" s="32" t="e">
        <f>'Level 9'!Q92</f>
        <v>#NUM!</v>
      </c>
      <c r="W160" s="32" t="e">
        <f>'Level 9'!R92</f>
        <v>#NUM!</v>
      </c>
      <c r="X160" s="32" t="e">
        <f>'Level 9'!S92</f>
        <v>#NUM!</v>
      </c>
      <c r="Y160" s="32">
        <f>'Level 9'!T92</f>
        <v>0</v>
      </c>
      <c r="Z160" s="32" t="e">
        <f>'Level 9'!U92</f>
        <v>#NUM!</v>
      </c>
      <c r="AA160" s="40" t="e">
        <f>'Level 9'!V92</f>
        <v>#NUM!</v>
      </c>
      <c r="AB160" s="37" t="e">
        <f t="shared" si="14"/>
        <v>#NUM!</v>
      </c>
      <c r="AC160" s="38" t="e">
        <f t="shared" si="15"/>
        <v>#NUM!</v>
      </c>
    </row>
    <row r="161" spans="1:29" ht="30" customHeight="1" x14ac:dyDescent="0.2">
      <c r="A161" s="78">
        <f>'Level 9'!B21</f>
        <v>0</v>
      </c>
      <c r="B161" s="39">
        <f>'Level 9'!C21</f>
        <v>0</v>
      </c>
      <c r="C161" s="49">
        <f>'Level 9'!D21</f>
        <v>0</v>
      </c>
      <c r="D161" s="32" t="e">
        <f>'Level 9'!Q21</f>
        <v>#NUM!</v>
      </c>
      <c r="E161" s="32" t="e">
        <f>'Level 9'!R21</f>
        <v>#NUM!</v>
      </c>
      <c r="F161" s="32" t="e">
        <f>'Level 9'!S21</f>
        <v>#NUM!</v>
      </c>
      <c r="G161" s="32">
        <f>'Level 9'!T21</f>
        <v>0</v>
      </c>
      <c r="H161" s="32" t="e">
        <f>'Level 9'!U21</f>
        <v>#NUM!</v>
      </c>
      <c r="I161" s="40" t="e">
        <f>'Level 9'!V21</f>
        <v>#NUM!</v>
      </c>
      <c r="J161" s="32" t="e">
        <f>'Level 9'!Q45</f>
        <v>#NUM!</v>
      </c>
      <c r="K161" s="32" t="e">
        <f>'Level 9'!R45</f>
        <v>#NUM!</v>
      </c>
      <c r="L161" s="32" t="e">
        <f>'Level 9'!S45</f>
        <v>#NUM!</v>
      </c>
      <c r="M161" s="32">
        <f>'Level 9'!T45</f>
        <v>0</v>
      </c>
      <c r="N161" s="32" t="e">
        <f>'Level 9'!U45</f>
        <v>#NUM!</v>
      </c>
      <c r="O161" s="40" t="e">
        <f>'Level 9'!V45</f>
        <v>#NUM!</v>
      </c>
      <c r="P161" s="32" t="e">
        <f>'Level 9'!Q69</f>
        <v>#NUM!</v>
      </c>
      <c r="Q161" s="32" t="e">
        <f>'Level 9'!R69</f>
        <v>#NUM!</v>
      </c>
      <c r="R161" s="32" t="e">
        <f>'Level 9'!S69</f>
        <v>#NUM!</v>
      </c>
      <c r="S161" s="32">
        <f>'Level 9'!T69</f>
        <v>0</v>
      </c>
      <c r="T161" s="32" t="e">
        <f>'Level 9'!U69</f>
        <v>#NUM!</v>
      </c>
      <c r="U161" s="40" t="e">
        <f>'Level 9'!V69</f>
        <v>#NUM!</v>
      </c>
      <c r="V161" s="32" t="e">
        <f>'Level 9'!Q93</f>
        <v>#NUM!</v>
      </c>
      <c r="W161" s="32" t="e">
        <f>'Level 9'!R93</f>
        <v>#NUM!</v>
      </c>
      <c r="X161" s="32" t="e">
        <f>'Level 9'!S93</f>
        <v>#NUM!</v>
      </c>
      <c r="Y161" s="32">
        <f>'Level 9'!T93</f>
        <v>0</v>
      </c>
      <c r="Z161" s="32" t="e">
        <f>'Level 9'!U93</f>
        <v>#NUM!</v>
      </c>
      <c r="AA161" s="40" t="e">
        <f>'Level 9'!V93</f>
        <v>#NUM!</v>
      </c>
      <c r="AB161" s="37" t="e">
        <f t="shared" si="14"/>
        <v>#NUM!</v>
      </c>
      <c r="AC161" s="38" t="e">
        <f t="shared" si="15"/>
        <v>#NUM!</v>
      </c>
    </row>
    <row r="162" spans="1:29" ht="30" customHeight="1" x14ac:dyDescent="0.2">
      <c r="A162" s="78">
        <f>'Level 9'!B22</f>
        <v>0</v>
      </c>
      <c r="B162" s="39">
        <f>'Level 9'!C22</f>
        <v>0</v>
      </c>
      <c r="C162" s="49">
        <f>'Level 9'!D22</f>
        <v>0</v>
      </c>
      <c r="D162" s="32" t="e">
        <f>'Level 9'!Q22</f>
        <v>#NUM!</v>
      </c>
      <c r="E162" s="32" t="e">
        <f>'Level 9'!R22</f>
        <v>#NUM!</v>
      </c>
      <c r="F162" s="32" t="e">
        <f>'Level 9'!S22</f>
        <v>#NUM!</v>
      </c>
      <c r="G162" s="32">
        <f>'Level 9'!T22</f>
        <v>0</v>
      </c>
      <c r="H162" s="32" t="e">
        <f>'Level 9'!U22</f>
        <v>#NUM!</v>
      </c>
      <c r="I162" s="40" t="e">
        <f>'Level 9'!V22</f>
        <v>#NUM!</v>
      </c>
      <c r="J162" s="32" t="e">
        <f>'Level 9'!Q46</f>
        <v>#NUM!</v>
      </c>
      <c r="K162" s="32" t="e">
        <f>'Level 9'!R46</f>
        <v>#NUM!</v>
      </c>
      <c r="L162" s="32" t="e">
        <f>'Level 9'!S46</f>
        <v>#NUM!</v>
      </c>
      <c r="M162" s="32">
        <f>'Level 9'!T46</f>
        <v>0</v>
      </c>
      <c r="N162" s="32" t="e">
        <f>'Level 9'!U46</f>
        <v>#NUM!</v>
      </c>
      <c r="O162" s="40" t="e">
        <f>'Level 9'!V46</f>
        <v>#NUM!</v>
      </c>
      <c r="P162" s="32" t="e">
        <f>'Level 9'!Q70</f>
        <v>#NUM!</v>
      </c>
      <c r="Q162" s="32" t="e">
        <f>'Level 9'!R70</f>
        <v>#NUM!</v>
      </c>
      <c r="R162" s="32" t="e">
        <f>'Level 9'!S70</f>
        <v>#NUM!</v>
      </c>
      <c r="S162" s="32">
        <f>'Level 9'!T70</f>
        <v>0</v>
      </c>
      <c r="T162" s="32" t="e">
        <f>'Level 9'!U70</f>
        <v>#NUM!</v>
      </c>
      <c r="U162" s="40" t="e">
        <f>'Level 9'!V70</f>
        <v>#NUM!</v>
      </c>
      <c r="V162" s="32" t="e">
        <f>'Level 9'!Q94</f>
        <v>#NUM!</v>
      </c>
      <c r="W162" s="32" t="e">
        <f>'Level 9'!R94</f>
        <v>#NUM!</v>
      </c>
      <c r="X162" s="32" t="e">
        <f>'Level 9'!S94</f>
        <v>#NUM!</v>
      </c>
      <c r="Y162" s="32">
        <f>'Level 9'!T94</f>
        <v>0</v>
      </c>
      <c r="Z162" s="32" t="e">
        <f>'Level 9'!U94</f>
        <v>#NUM!</v>
      </c>
      <c r="AA162" s="40" t="e">
        <f>'Level 9'!V94</f>
        <v>#NUM!</v>
      </c>
      <c r="AB162" s="37" t="e">
        <f t="shared" si="14"/>
        <v>#NUM!</v>
      </c>
      <c r="AC162" s="38" t="e">
        <f t="shared" si="15"/>
        <v>#NUM!</v>
      </c>
    </row>
    <row r="163" spans="1:29" ht="30" customHeight="1" x14ac:dyDescent="0.2">
      <c r="A163" s="78">
        <f>'Level 9'!B23</f>
        <v>0</v>
      </c>
      <c r="B163" s="39">
        <f>'Level 9'!C23</f>
        <v>0</v>
      </c>
      <c r="C163" s="49">
        <f>'Level 9'!D23</f>
        <v>0</v>
      </c>
      <c r="D163" s="32" t="e">
        <f>'Level 9'!Q23</f>
        <v>#NUM!</v>
      </c>
      <c r="E163" s="32" t="e">
        <f>'Level 9'!R23</f>
        <v>#NUM!</v>
      </c>
      <c r="F163" s="32" t="e">
        <f>'Level 9'!S23</f>
        <v>#NUM!</v>
      </c>
      <c r="G163" s="32">
        <f>'Level 9'!T23</f>
        <v>0</v>
      </c>
      <c r="H163" s="32" t="e">
        <f>'Level 9'!U23</f>
        <v>#NUM!</v>
      </c>
      <c r="I163" s="40" t="e">
        <f>'Level 9'!V23</f>
        <v>#NUM!</v>
      </c>
      <c r="J163" s="32" t="e">
        <f>'Level 9'!Q47</f>
        <v>#NUM!</v>
      </c>
      <c r="K163" s="32" t="e">
        <f>'Level 9'!R47</f>
        <v>#NUM!</v>
      </c>
      <c r="L163" s="32" t="e">
        <f>'Level 9'!S47</f>
        <v>#NUM!</v>
      </c>
      <c r="M163" s="32">
        <f>'Level 9'!T47</f>
        <v>0</v>
      </c>
      <c r="N163" s="32" t="e">
        <f>'Level 9'!U47</f>
        <v>#NUM!</v>
      </c>
      <c r="O163" s="40" t="e">
        <f>'Level 9'!V47</f>
        <v>#NUM!</v>
      </c>
      <c r="P163" s="32" t="e">
        <f>'Level 9'!Q71</f>
        <v>#NUM!</v>
      </c>
      <c r="Q163" s="32" t="e">
        <f>'Level 9'!R71</f>
        <v>#NUM!</v>
      </c>
      <c r="R163" s="32" t="e">
        <f>'Level 9'!S71</f>
        <v>#NUM!</v>
      </c>
      <c r="S163" s="32">
        <f>'Level 9'!T71</f>
        <v>0</v>
      </c>
      <c r="T163" s="32" t="e">
        <f>'Level 9'!U71</f>
        <v>#NUM!</v>
      </c>
      <c r="U163" s="40" t="e">
        <f>'Level 9'!V71</f>
        <v>#NUM!</v>
      </c>
      <c r="V163" s="32" t="e">
        <f>'Level 9'!Q95</f>
        <v>#NUM!</v>
      </c>
      <c r="W163" s="32" t="e">
        <f>'Level 9'!R95</f>
        <v>#NUM!</v>
      </c>
      <c r="X163" s="32" t="e">
        <f>'Level 9'!S95</f>
        <v>#NUM!</v>
      </c>
      <c r="Y163" s="32">
        <f>'Level 9'!T95</f>
        <v>0</v>
      </c>
      <c r="Z163" s="32" t="e">
        <f>'Level 9'!U95</f>
        <v>#NUM!</v>
      </c>
      <c r="AA163" s="40" t="e">
        <f>'Level 9'!V95</f>
        <v>#NUM!</v>
      </c>
      <c r="AB163" s="37" t="e">
        <f t="shared" si="14"/>
        <v>#NUM!</v>
      </c>
      <c r="AC163" s="38" t="e">
        <f t="shared" si="15"/>
        <v>#NUM!</v>
      </c>
    </row>
    <row r="164" spans="1:29" ht="30" customHeight="1" x14ac:dyDescent="0.2">
      <c r="A164" s="78">
        <f>'Level 9'!B24</f>
        <v>0</v>
      </c>
      <c r="B164" s="39">
        <f>'Level 9'!C24</f>
        <v>0</v>
      </c>
      <c r="C164" s="49">
        <f>'Level 9'!D24</f>
        <v>0</v>
      </c>
      <c r="D164" s="32" t="e">
        <f>'Level 9'!Q24</f>
        <v>#NUM!</v>
      </c>
      <c r="E164" s="32" t="e">
        <f>'Level 9'!R24</f>
        <v>#NUM!</v>
      </c>
      <c r="F164" s="32" t="e">
        <f>'Level 9'!S24</f>
        <v>#NUM!</v>
      </c>
      <c r="G164" s="32">
        <f>'Level 9'!T24</f>
        <v>0</v>
      </c>
      <c r="H164" s="32" t="e">
        <f>'Level 9'!U24</f>
        <v>#NUM!</v>
      </c>
      <c r="I164" s="40" t="e">
        <f>'Level 9'!V24</f>
        <v>#NUM!</v>
      </c>
      <c r="J164" s="32" t="e">
        <f>'Level 9'!Q48</f>
        <v>#NUM!</v>
      </c>
      <c r="K164" s="32" t="e">
        <f>'Level 9'!R48</f>
        <v>#NUM!</v>
      </c>
      <c r="L164" s="32" t="e">
        <f>'Level 9'!S48</f>
        <v>#NUM!</v>
      </c>
      <c r="M164" s="32">
        <f>'Level 9'!T48</f>
        <v>0</v>
      </c>
      <c r="N164" s="32" t="e">
        <f>'Level 9'!U48</f>
        <v>#NUM!</v>
      </c>
      <c r="O164" s="40" t="e">
        <f>'Level 9'!V48</f>
        <v>#NUM!</v>
      </c>
      <c r="P164" s="32" t="e">
        <f>'Level 9'!Q72</f>
        <v>#NUM!</v>
      </c>
      <c r="Q164" s="32" t="e">
        <f>'Level 9'!R72</f>
        <v>#NUM!</v>
      </c>
      <c r="R164" s="32" t="e">
        <f>'Level 9'!S72</f>
        <v>#NUM!</v>
      </c>
      <c r="S164" s="32">
        <f>'Level 9'!T72</f>
        <v>0</v>
      </c>
      <c r="T164" s="32" t="e">
        <f>'Level 9'!U72</f>
        <v>#NUM!</v>
      </c>
      <c r="U164" s="40" t="e">
        <f>'Level 9'!V72</f>
        <v>#NUM!</v>
      </c>
      <c r="V164" s="32" t="e">
        <f>'Level 9'!Q96</f>
        <v>#NUM!</v>
      </c>
      <c r="W164" s="32" t="e">
        <f>'Level 9'!R96</f>
        <v>#NUM!</v>
      </c>
      <c r="X164" s="32" t="e">
        <f>'Level 9'!S96</f>
        <v>#NUM!</v>
      </c>
      <c r="Y164" s="32">
        <f>'Level 9'!T96</f>
        <v>0</v>
      </c>
      <c r="Z164" s="32" t="e">
        <f>'Level 9'!U96</f>
        <v>#NUM!</v>
      </c>
      <c r="AA164" s="40" t="e">
        <f>'Level 9'!V96</f>
        <v>#NUM!</v>
      </c>
      <c r="AB164" s="37" t="e">
        <f t="shared" si="14"/>
        <v>#NUM!</v>
      </c>
      <c r="AC164" s="38" t="e">
        <f t="shared" si="15"/>
        <v>#NUM!</v>
      </c>
    </row>
    <row r="165" spans="1:29" ht="30" customHeight="1" x14ac:dyDescent="0.2">
      <c r="A165" s="78">
        <f>'Level 9'!B25</f>
        <v>0</v>
      </c>
      <c r="B165" s="39">
        <f>'Level 9'!C25</f>
        <v>0</v>
      </c>
      <c r="C165" s="49">
        <f>'Level 9'!D25</f>
        <v>0</v>
      </c>
      <c r="D165" s="32" t="e">
        <f>'Level 9'!Q25</f>
        <v>#NUM!</v>
      </c>
      <c r="E165" s="32" t="e">
        <f>'Level 9'!R25</f>
        <v>#NUM!</v>
      </c>
      <c r="F165" s="32" t="e">
        <f>'Level 9'!S25</f>
        <v>#NUM!</v>
      </c>
      <c r="G165" s="32">
        <f>'Level 9'!T25</f>
        <v>0</v>
      </c>
      <c r="H165" s="32" t="e">
        <f>'Level 9'!U25</f>
        <v>#NUM!</v>
      </c>
      <c r="I165" s="40" t="e">
        <f>'Level 9'!V25</f>
        <v>#NUM!</v>
      </c>
      <c r="J165" s="32" t="e">
        <f>'Level 9'!Q49</f>
        <v>#NUM!</v>
      </c>
      <c r="K165" s="32" t="e">
        <f>'Level 9'!R49</f>
        <v>#NUM!</v>
      </c>
      <c r="L165" s="32" t="e">
        <f>'Level 9'!S49</f>
        <v>#NUM!</v>
      </c>
      <c r="M165" s="32">
        <f>'Level 9'!T49</f>
        <v>0</v>
      </c>
      <c r="N165" s="32" t="e">
        <f>'Level 9'!U49</f>
        <v>#NUM!</v>
      </c>
      <c r="O165" s="40" t="e">
        <f>'Level 9'!V49</f>
        <v>#NUM!</v>
      </c>
      <c r="P165" s="32" t="e">
        <f>'Level 9'!Q73</f>
        <v>#NUM!</v>
      </c>
      <c r="Q165" s="32" t="e">
        <f>'Level 9'!R73</f>
        <v>#NUM!</v>
      </c>
      <c r="R165" s="32" t="e">
        <f>'Level 9'!S73</f>
        <v>#NUM!</v>
      </c>
      <c r="S165" s="32">
        <f>'Level 9'!T73</f>
        <v>0</v>
      </c>
      <c r="T165" s="32" t="e">
        <f>'Level 9'!U73</f>
        <v>#NUM!</v>
      </c>
      <c r="U165" s="40" t="e">
        <f>'Level 9'!V73</f>
        <v>#NUM!</v>
      </c>
      <c r="V165" s="32" t="e">
        <f>'Level 9'!Q97</f>
        <v>#NUM!</v>
      </c>
      <c r="W165" s="32" t="e">
        <f>'Level 9'!R97</f>
        <v>#NUM!</v>
      </c>
      <c r="X165" s="32" t="e">
        <f>'Level 9'!S97</f>
        <v>#NUM!</v>
      </c>
      <c r="Y165" s="32">
        <f>'Level 9'!T97</f>
        <v>0</v>
      </c>
      <c r="Z165" s="32" t="e">
        <f>'Level 9'!U97</f>
        <v>#NUM!</v>
      </c>
      <c r="AA165" s="40" t="e">
        <f>'Level 9'!V97</f>
        <v>#NUM!</v>
      </c>
      <c r="AB165" s="37" t="e">
        <f t="shared" si="14"/>
        <v>#NUM!</v>
      </c>
      <c r="AC165" s="38" t="e">
        <f t="shared" si="15"/>
        <v>#NUM!</v>
      </c>
    </row>
    <row r="166" spans="1:29" ht="30" customHeight="1" x14ac:dyDescent="0.2">
      <c r="A166" s="78">
        <f>'Level 9'!B26</f>
        <v>0</v>
      </c>
      <c r="B166" s="39">
        <f>'Level 9'!C26</f>
        <v>0</v>
      </c>
      <c r="C166" s="49">
        <f>'Level 9'!D26</f>
        <v>0</v>
      </c>
      <c r="D166" s="32" t="e">
        <f>'Level 9'!Q26</f>
        <v>#NUM!</v>
      </c>
      <c r="E166" s="32" t="e">
        <f>'Level 9'!R26</f>
        <v>#NUM!</v>
      </c>
      <c r="F166" s="32" t="e">
        <f>'Level 9'!S26</f>
        <v>#NUM!</v>
      </c>
      <c r="G166" s="32">
        <f>'Level 9'!T26</f>
        <v>0</v>
      </c>
      <c r="H166" s="32" t="e">
        <f>'Level 9'!U26</f>
        <v>#NUM!</v>
      </c>
      <c r="I166" s="40" t="e">
        <f>'Level 9'!V26</f>
        <v>#NUM!</v>
      </c>
      <c r="J166" s="32" t="e">
        <f>'Level 9'!Q50</f>
        <v>#NUM!</v>
      </c>
      <c r="K166" s="32" t="e">
        <f>'Level 9'!R50</f>
        <v>#NUM!</v>
      </c>
      <c r="L166" s="32" t="e">
        <f>'Level 9'!S50</f>
        <v>#NUM!</v>
      </c>
      <c r="M166" s="32">
        <f>'Level 9'!T50</f>
        <v>0</v>
      </c>
      <c r="N166" s="32" t="e">
        <f>'Level 9'!U50</f>
        <v>#NUM!</v>
      </c>
      <c r="O166" s="40" t="e">
        <f>'Level 9'!V50</f>
        <v>#NUM!</v>
      </c>
      <c r="P166" s="32" t="e">
        <f>'Level 9'!Q74</f>
        <v>#NUM!</v>
      </c>
      <c r="Q166" s="32" t="e">
        <f>'Level 9'!R74</f>
        <v>#NUM!</v>
      </c>
      <c r="R166" s="32" t="e">
        <f>'Level 9'!S74</f>
        <v>#NUM!</v>
      </c>
      <c r="S166" s="32">
        <f>'Level 9'!T74</f>
        <v>0</v>
      </c>
      <c r="T166" s="32" t="e">
        <f>'Level 9'!U74</f>
        <v>#NUM!</v>
      </c>
      <c r="U166" s="40" t="e">
        <f>'Level 9'!V74</f>
        <v>#NUM!</v>
      </c>
      <c r="V166" s="32" t="e">
        <f>'Level 9'!Q98</f>
        <v>#NUM!</v>
      </c>
      <c r="W166" s="32" t="e">
        <f>'Level 9'!R98</f>
        <v>#NUM!</v>
      </c>
      <c r="X166" s="32" t="e">
        <f>'Level 9'!S98</f>
        <v>#NUM!</v>
      </c>
      <c r="Y166" s="32">
        <f>'Level 9'!T98</f>
        <v>0</v>
      </c>
      <c r="Z166" s="32" t="e">
        <f>'Level 9'!U98</f>
        <v>#NUM!</v>
      </c>
      <c r="AA166" s="40" t="e">
        <f>'Level 9'!V98</f>
        <v>#NUM!</v>
      </c>
      <c r="AB166" s="37" t="e">
        <f t="shared" si="14"/>
        <v>#NUM!</v>
      </c>
      <c r="AC166" s="38" t="e">
        <f t="shared" si="15"/>
        <v>#NUM!</v>
      </c>
    </row>
    <row r="167" spans="1:29" ht="30" customHeight="1" x14ac:dyDescent="0.35">
      <c r="A167" s="72"/>
      <c r="B167" s="72"/>
      <c r="C167" s="72"/>
      <c r="D167" s="28"/>
      <c r="E167" s="28"/>
      <c r="F167" s="28"/>
      <c r="G167" s="28"/>
      <c r="H167" s="28"/>
      <c r="I167" s="29"/>
      <c r="J167" s="28"/>
      <c r="K167" s="28"/>
      <c r="L167" s="28"/>
      <c r="M167" s="28"/>
      <c r="N167" s="28"/>
      <c r="O167" s="29"/>
      <c r="P167" s="28"/>
      <c r="Q167" s="29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spans="1:29" ht="30" customHeight="1" x14ac:dyDescent="0.35">
      <c r="A168" s="30"/>
      <c r="B168" s="74"/>
      <c r="C168" s="74"/>
      <c r="D168" s="28" t="s">
        <v>94</v>
      </c>
      <c r="E168" s="28"/>
      <c r="F168" s="28"/>
      <c r="G168" s="28"/>
      <c r="H168" s="28"/>
      <c r="I168" s="29"/>
      <c r="J168" s="28" t="s">
        <v>94</v>
      </c>
      <c r="K168" s="28"/>
      <c r="L168" s="28"/>
      <c r="M168" s="28"/>
      <c r="N168" s="28"/>
      <c r="O168" s="29"/>
      <c r="P168" s="28" t="s">
        <v>94</v>
      </c>
      <c r="Q168" s="29"/>
      <c r="R168" s="28"/>
      <c r="S168" s="28"/>
      <c r="T168" s="28"/>
      <c r="U168" s="28"/>
      <c r="V168" s="28" t="s">
        <v>94</v>
      </c>
      <c r="W168" s="28"/>
      <c r="X168" s="28"/>
      <c r="Y168" s="28"/>
      <c r="Z168" s="28"/>
      <c r="AA168" s="28"/>
    </row>
    <row r="169" spans="1:29" ht="30" customHeight="1" x14ac:dyDescent="0.2">
      <c r="A169" s="111" t="s">
        <v>48</v>
      </c>
      <c r="B169" s="112"/>
      <c r="C169" s="113"/>
      <c r="D169" s="114" t="s">
        <v>8</v>
      </c>
      <c r="E169" s="109"/>
      <c r="F169" s="109"/>
      <c r="G169" s="109"/>
      <c r="H169" s="109"/>
      <c r="I169" s="110"/>
      <c r="J169" s="114" t="s">
        <v>9</v>
      </c>
      <c r="K169" s="109"/>
      <c r="L169" s="109"/>
      <c r="M169" s="109"/>
      <c r="N169" s="109"/>
      <c r="O169" s="110"/>
      <c r="P169" s="115" t="s">
        <v>12</v>
      </c>
      <c r="Q169" s="115"/>
      <c r="R169" s="115"/>
      <c r="S169" s="115"/>
      <c r="T169" s="115"/>
      <c r="U169" s="115"/>
      <c r="V169" s="114" t="s">
        <v>16</v>
      </c>
      <c r="W169" s="109"/>
      <c r="X169" s="109"/>
      <c r="Y169" s="109"/>
      <c r="Z169" s="109"/>
      <c r="AA169" s="110"/>
      <c r="AB169" s="109" t="s">
        <v>40</v>
      </c>
      <c r="AC169" s="110"/>
    </row>
    <row r="170" spans="1:29" ht="30" customHeight="1" x14ac:dyDescent="0.2">
      <c r="A170" s="75" t="s">
        <v>2</v>
      </c>
      <c r="B170" s="69" t="s">
        <v>0</v>
      </c>
      <c r="C170" s="75" t="s">
        <v>1</v>
      </c>
      <c r="D170" s="35" t="s">
        <v>36</v>
      </c>
      <c r="E170" s="35" t="s">
        <v>89</v>
      </c>
      <c r="F170" s="35" t="s">
        <v>90</v>
      </c>
      <c r="G170" s="35" t="s">
        <v>38</v>
      </c>
      <c r="H170" s="35" t="s">
        <v>39</v>
      </c>
      <c r="I170" s="36" t="s">
        <v>41</v>
      </c>
      <c r="J170" s="35" t="s">
        <v>36</v>
      </c>
      <c r="K170" s="35" t="s">
        <v>89</v>
      </c>
      <c r="L170" s="35" t="s">
        <v>90</v>
      </c>
      <c r="M170" s="35" t="s">
        <v>38</v>
      </c>
      <c r="N170" s="35" t="s">
        <v>39</v>
      </c>
      <c r="O170" s="36" t="s">
        <v>41</v>
      </c>
      <c r="P170" s="35" t="s">
        <v>36</v>
      </c>
      <c r="Q170" s="35" t="s">
        <v>89</v>
      </c>
      <c r="R170" s="35" t="s">
        <v>90</v>
      </c>
      <c r="S170" s="35" t="s">
        <v>38</v>
      </c>
      <c r="T170" s="35" t="s">
        <v>39</v>
      </c>
      <c r="U170" s="36" t="s">
        <v>41</v>
      </c>
      <c r="V170" s="35" t="s">
        <v>36</v>
      </c>
      <c r="W170" s="35" t="s">
        <v>89</v>
      </c>
      <c r="X170" s="35" t="s">
        <v>90</v>
      </c>
      <c r="Y170" s="35" t="s">
        <v>38</v>
      </c>
      <c r="Z170" s="35" t="s">
        <v>39</v>
      </c>
      <c r="AA170" s="36" t="s">
        <v>41</v>
      </c>
      <c r="AB170" s="35" t="s">
        <v>39</v>
      </c>
      <c r="AC170" s="36" t="s">
        <v>41</v>
      </c>
    </row>
    <row r="171" spans="1:29" ht="30" customHeight="1" x14ac:dyDescent="0.2">
      <c r="A171" s="78">
        <f>'Level 10'!B7</f>
        <v>0</v>
      </c>
      <c r="B171" s="39">
        <f>'Level 10'!C7</f>
        <v>0</v>
      </c>
      <c r="C171" s="49">
        <f>'Level 10'!D7</f>
        <v>0</v>
      </c>
      <c r="D171" s="32" t="e">
        <f>'Level 10'!Q7</f>
        <v>#NUM!</v>
      </c>
      <c r="E171" s="32" t="e">
        <f>'Level 10'!R7</f>
        <v>#NUM!</v>
      </c>
      <c r="F171" s="32" t="e">
        <f>'Level 10'!S7</f>
        <v>#NUM!</v>
      </c>
      <c r="G171" s="32">
        <f>'Level 10'!T7</f>
        <v>0</v>
      </c>
      <c r="H171" s="32" t="e">
        <f>'Level 10'!U7</f>
        <v>#NUM!</v>
      </c>
      <c r="I171" s="40" t="e">
        <f>'Level 10'!V7</f>
        <v>#NUM!</v>
      </c>
      <c r="J171" s="32" t="e">
        <f>'Level 10'!Q31</f>
        <v>#NUM!</v>
      </c>
      <c r="K171" s="32" t="e">
        <f>'Level 10'!R31</f>
        <v>#NUM!</v>
      </c>
      <c r="L171" s="32" t="e">
        <f>'Level 10'!S31</f>
        <v>#NUM!</v>
      </c>
      <c r="M171" s="32">
        <f>'Level 10'!T31</f>
        <v>0</v>
      </c>
      <c r="N171" s="32" t="e">
        <f>'Level 10'!U31</f>
        <v>#NUM!</v>
      </c>
      <c r="O171" s="40" t="e">
        <f>'Level 10'!V31</f>
        <v>#NUM!</v>
      </c>
      <c r="P171" s="32" t="e">
        <f>'Level 10'!Q55</f>
        <v>#NUM!</v>
      </c>
      <c r="Q171" s="32" t="e">
        <f>'Level 10'!R55</f>
        <v>#NUM!</v>
      </c>
      <c r="R171" s="32" t="e">
        <f>'Level 10'!S55</f>
        <v>#NUM!</v>
      </c>
      <c r="S171" s="32">
        <f>'Level 10'!T55</f>
        <v>0</v>
      </c>
      <c r="T171" s="32" t="e">
        <f>'Level 10'!U55</f>
        <v>#NUM!</v>
      </c>
      <c r="U171" s="40" t="e">
        <f>'Level 10'!V55</f>
        <v>#NUM!</v>
      </c>
      <c r="V171" s="32" t="e">
        <f>'Level 10'!Q79</f>
        <v>#NUM!</v>
      </c>
      <c r="W171" s="32" t="e">
        <f>'Level 10'!R79</f>
        <v>#NUM!</v>
      </c>
      <c r="X171" s="32" t="e">
        <f>'Level 10'!S79</f>
        <v>#NUM!</v>
      </c>
      <c r="Y171" s="32">
        <f>'Level 10'!T79</f>
        <v>0</v>
      </c>
      <c r="Z171" s="32" t="e">
        <f>'Level 10'!U79</f>
        <v>#NUM!</v>
      </c>
      <c r="AA171" s="40" t="e">
        <f>'Level 10'!V79</f>
        <v>#NUM!</v>
      </c>
      <c r="AB171" s="37" t="e">
        <f t="shared" ref="AB171:AB190" si="16">TRUNC((H171+N171+T171+Z171),3)</f>
        <v>#NUM!</v>
      </c>
      <c r="AC171" s="38" t="e">
        <f>RANK(AB171,$AB$171:$AB$190)</f>
        <v>#NUM!</v>
      </c>
    </row>
    <row r="172" spans="1:29" ht="30" customHeight="1" x14ac:dyDescent="0.2">
      <c r="A172" s="78">
        <f>'Level 10'!B8</f>
        <v>0</v>
      </c>
      <c r="B172" s="39">
        <f>'Level 10'!C8</f>
        <v>0</v>
      </c>
      <c r="C172" s="49">
        <f>'Level 10'!D8</f>
        <v>0</v>
      </c>
      <c r="D172" s="32" t="e">
        <f>'Level 10'!Q8</f>
        <v>#NUM!</v>
      </c>
      <c r="E172" s="32" t="e">
        <f>'Level 10'!R8</f>
        <v>#NUM!</v>
      </c>
      <c r="F172" s="32" t="e">
        <f>'Level 10'!S8</f>
        <v>#NUM!</v>
      </c>
      <c r="G172" s="32">
        <f>'Level 10'!T8</f>
        <v>0</v>
      </c>
      <c r="H172" s="32" t="e">
        <f>'Level 10'!U8</f>
        <v>#NUM!</v>
      </c>
      <c r="I172" s="40" t="e">
        <f>'Level 10'!V8</f>
        <v>#NUM!</v>
      </c>
      <c r="J172" s="32" t="e">
        <f>'Level 10'!Q32</f>
        <v>#NUM!</v>
      </c>
      <c r="K172" s="32" t="e">
        <f>'Level 10'!R32</f>
        <v>#NUM!</v>
      </c>
      <c r="L172" s="32" t="e">
        <f>'Level 10'!S32</f>
        <v>#NUM!</v>
      </c>
      <c r="M172" s="32">
        <f>'Level 10'!T32</f>
        <v>0</v>
      </c>
      <c r="N172" s="32" t="e">
        <f>'Level 10'!U32</f>
        <v>#NUM!</v>
      </c>
      <c r="O172" s="40" t="e">
        <f>'Level 10'!V32</f>
        <v>#NUM!</v>
      </c>
      <c r="P172" s="32" t="e">
        <f>'Level 10'!Q56</f>
        <v>#NUM!</v>
      </c>
      <c r="Q172" s="32" t="e">
        <f>'Level 10'!R56</f>
        <v>#NUM!</v>
      </c>
      <c r="R172" s="32" t="e">
        <f>'Level 10'!S56</f>
        <v>#NUM!</v>
      </c>
      <c r="S172" s="32">
        <f>'Level 10'!T56</f>
        <v>0</v>
      </c>
      <c r="T172" s="32" t="e">
        <f>'Level 10'!U56</f>
        <v>#NUM!</v>
      </c>
      <c r="U172" s="40" t="e">
        <f>'Level 10'!V56</f>
        <v>#NUM!</v>
      </c>
      <c r="V172" s="32" t="e">
        <f>'Level 10'!Q80</f>
        <v>#NUM!</v>
      </c>
      <c r="W172" s="32" t="e">
        <f>'Level 10'!R80</f>
        <v>#NUM!</v>
      </c>
      <c r="X172" s="32" t="e">
        <f>'Level 10'!S80</f>
        <v>#NUM!</v>
      </c>
      <c r="Y172" s="32">
        <f>'Level 10'!T80</f>
        <v>0</v>
      </c>
      <c r="Z172" s="32" t="e">
        <f>'Level 10'!U80</f>
        <v>#NUM!</v>
      </c>
      <c r="AA172" s="40" t="e">
        <f>'Level 10'!V80</f>
        <v>#NUM!</v>
      </c>
      <c r="AB172" s="37" t="e">
        <f t="shared" si="16"/>
        <v>#NUM!</v>
      </c>
      <c r="AC172" s="38" t="e">
        <f t="shared" ref="AC172:AC190" si="17">RANK(AB172,$AB$171:$AB$190)</f>
        <v>#NUM!</v>
      </c>
    </row>
    <row r="173" spans="1:29" ht="30" customHeight="1" x14ac:dyDescent="0.2">
      <c r="A173" s="78">
        <f>'Level 10'!B9</f>
        <v>0</v>
      </c>
      <c r="B173" s="39">
        <f>'Level 10'!C9</f>
        <v>0</v>
      </c>
      <c r="C173" s="49">
        <f>'Level 10'!D9</f>
        <v>0</v>
      </c>
      <c r="D173" s="32" t="e">
        <f>'Level 10'!Q9</f>
        <v>#NUM!</v>
      </c>
      <c r="E173" s="32" t="e">
        <f>'Level 10'!R9</f>
        <v>#NUM!</v>
      </c>
      <c r="F173" s="32" t="e">
        <f>'Level 10'!S9</f>
        <v>#NUM!</v>
      </c>
      <c r="G173" s="32">
        <f>'Level 10'!T9</f>
        <v>0</v>
      </c>
      <c r="H173" s="32" t="e">
        <f>'Level 10'!U9</f>
        <v>#NUM!</v>
      </c>
      <c r="I173" s="40" t="e">
        <f>'Level 10'!V9</f>
        <v>#NUM!</v>
      </c>
      <c r="J173" s="32" t="e">
        <f>'Level 10'!Q33</f>
        <v>#NUM!</v>
      </c>
      <c r="K173" s="32" t="e">
        <f>'Level 10'!R33</f>
        <v>#NUM!</v>
      </c>
      <c r="L173" s="32" t="e">
        <f>'Level 10'!S33</f>
        <v>#NUM!</v>
      </c>
      <c r="M173" s="32">
        <f>'Level 10'!T33</f>
        <v>0</v>
      </c>
      <c r="N173" s="32" t="e">
        <f>'Level 10'!U33</f>
        <v>#NUM!</v>
      </c>
      <c r="O173" s="40" t="e">
        <f>'Level 10'!V33</f>
        <v>#NUM!</v>
      </c>
      <c r="P173" s="32" t="e">
        <f>'Level 10'!Q57</f>
        <v>#NUM!</v>
      </c>
      <c r="Q173" s="32" t="e">
        <f>'Level 10'!R57</f>
        <v>#NUM!</v>
      </c>
      <c r="R173" s="32" t="e">
        <f>'Level 10'!S57</f>
        <v>#NUM!</v>
      </c>
      <c r="S173" s="32">
        <f>'Level 10'!T57</f>
        <v>0</v>
      </c>
      <c r="T173" s="32" t="e">
        <f>'Level 10'!U57</f>
        <v>#NUM!</v>
      </c>
      <c r="U173" s="40" t="e">
        <f>'Level 10'!V57</f>
        <v>#NUM!</v>
      </c>
      <c r="V173" s="32" t="e">
        <f>'Level 10'!Q81</f>
        <v>#NUM!</v>
      </c>
      <c r="W173" s="32" t="e">
        <f>'Level 10'!R81</f>
        <v>#NUM!</v>
      </c>
      <c r="X173" s="32" t="e">
        <f>'Level 10'!S81</f>
        <v>#NUM!</v>
      </c>
      <c r="Y173" s="32">
        <f>'Level 10'!T81</f>
        <v>0</v>
      </c>
      <c r="Z173" s="32" t="e">
        <f>'Level 10'!U81</f>
        <v>#NUM!</v>
      </c>
      <c r="AA173" s="40" t="e">
        <f>'Level 10'!V81</f>
        <v>#NUM!</v>
      </c>
      <c r="AB173" s="37" t="e">
        <f t="shared" si="16"/>
        <v>#NUM!</v>
      </c>
      <c r="AC173" s="38" t="e">
        <f t="shared" si="17"/>
        <v>#NUM!</v>
      </c>
    </row>
    <row r="174" spans="1:29" ht="30" customHeight="1" x14ac:dyDescent="0.2">
      <c r="A174" s="78">
        <f>'Level 10'!B10</f>
        <v>0</v>
      </c>
      <c r="B174" s="39">
        <f>'Level 10'!C10</f>
        <v>0</v>
      </c>
      <c r="C174" s="49">
        <f>'Level 10'!D10</f>
        <v>0</v>
      </c>
      <c r="D174" s="32" t="e">
        <f>'Level 10'!Q10</f>
        <v>#NUM!</v>
      </c>
      <c r="E174" s="32" t="e">
        <f>'Level 10'!R10</f>
        <v>#NUM!</v>
      </c>
      <c r="F174" s="32" t="e">
        <f>'Level 10'!S10</f>
        <v>#NUM!</v>
      </c>
      <c r="G174" s="32">
        <f>'Level 10'!T10</f>
        <v>0</v>
      </c>
      <c r="H174" s="32" t="e">
        <f>'Level 10'!U10</f>
        <v>#NUM!</v>
      </c>
      <c r="I174" s="40" t="e">
        <f>'Level 10'!V10</f>
        <v>#NUM!</v>
      </c>
      <c r="J174" s="32" t="e">
        <f>'Level 10'!Q34</f>
        <v>#NUM!</v>
      </c>
      <c r="K174" s="32" t="e">
        <f>'Level 10'!R34</f>
        <v>#NUM!</v>
      </c>
      <c r="L174" s="32" t="e">
        <f>'Level 10'!S34</f>
        <v>#NUM!</v>
      </c>
      <c r="M174" s="32">
        <f>'Level 10'!T34</f>
        <v>0</v>
      </c>
      <c r="N174" s="32" t="e">
        <f>'Level 10'!U34</f>
        <v>#NUM!</v>
      </c>
      <c r="O174" s="40" t="e">
        <f>'Level 10'!V34</f>
        <v>#NUM!</v>
      </c>
      <c r="P174" s="32" t="e">
        <f>'Level 10'!Q58</f>
        <v>#NUM!</v>
      </c>
      <c r="Q174" s="32" t="e">
        <f>'Level 10'!R58</f>
        <v>#NUM!</v>
      </c>
      <c r="R174" s="32" t="e">
        <f>'Level 10'!S58</f>
        <v>#NUM!</v>
      </c>
      <c r="S174" s="32">
        <f>'Level 10'!T58</f>
        <v>0</v>
      </c>
      <c r="T174" s="32" t="e">
        <f>'Level 10'!U58</f>
        <v>#NUM!</v>
      </c>
      <c r="U174" s="40" t="e">
        <f>'Level 10'!V58</f>
        <v>#NUM!</v>
      </c>
      <c r="V174" s="32" t="e">
        <f>'Level 10'!Q82</f>
        <v>#NUM!</v>
      </c>
      <c r="W174" s="32" t="e">
        <f>'Level 10'!R82</f>
        <v>#NUM!</v>
      </c>
      <c r="X174" s="32" t="e">
        <f>'Level 10'!S82</f>
        <v>#NUM!</v>
      </c>
      <c r="Y174" s="32">
        <f>'Level 10'!T82</f>
        <v>0</v>
      </c>
      <c r="Z174" s="32" t="e">
        <f>'Level 10'!U82</f>
        <v>#NUM!</v>
      </c>
      <c r="AA174" s="40" t="e">
        <f>'Level 10'!V82</f>
        <v>#NUM!</v>
      </c>
      <c r="AB174" s="37" t="e">
        <f t="shared" si="16"/>
        <v>#NUM!</v>
      </c>
      <c r="AC174" s="38" t="e">
        <f t="shared" si="17"/>
        <v>#NUM!</v>
      </c>
    </row>
    <row r="175" spans="1:29" ht="30" customHeight="1" x14ac:dyDescent="0.2">
      <c r="A175" s="78">
        <f>'Level 10'!B11</f>
        <v>0</v>
      </c>
      <c r="B175" s="39">
        <f>'Level 10'!C11</f>
        <v>0</v>
      </c>
      <c r="C175" s="49">
        <f>'Level 10'!D11</f>
        <v>0</v>
      </c>
      <c r="D175" s="32" t="e">
        <f>'Level 10'!Q11</f>
        <v>#NUM!</v>
      </c>
      <c r="E175" s="32" t="e">
        <f>'Level 10'!R11</f>
        <v>#NUM!</v>
      </c>
      <c r="F175" s="32" t="e">
        <f>'Level 10'!S11</f>
        <v>#NUM!</v>
      </c>
      <c r="G175" s="32">
        <f>'Level 10'!T11</f>
        <v>0</v>
      </c>
      <c r="H175" s="32" t="e">
        <f>'Level 10'!U11</f>
        <v>#NUM!</v>
      </c>
      <c r="I175" s="40" t="e">
        <f>'Level 10'!V11</f>
        <v>#NUM!</v>
      </c>
      <c r="J175" s="32" t="e">
        <f>'Level 10'!Q35</f>
        <v>#NUM!</v>
      </c>
      <c r="K175" s="32" t="e">
        <f>'Level 10'!R35</f>
        <v>#NUM!</v>
      </c>
      <c r="L175" s="32" t="e">
        <f>'Level 10'!S35</f>
        <v>#NUM!</v>
      </c>
      <c r="M175" s="32">
        <f>'Level 10'!T35</f>
        <v>0</v>
      </c>
      <c r="N175" s="32" t="e">
        <f>'Level 10'!U35</f>
        <v>#NUM!</v>
      </c>
      <c r="O175" s="40" t="e">
        <f>'Level 10'!V35</f>
        <v>#NUM!</v>
      </c>
      <c r="P175" s="32" t="e">
        <f>'Level 10'!Q59</f>
        <v>#NUM!</v>
      </c>
      <c r="Q175" s="32" t="e">
        <f>'Level 10'!R59</f>
        <v>#NUM!</v>
      </c>
      <c r="R175" s="32" t="e">
        <f>'Level 10'!S59</f>
        <v>#NUM!</v>
      </c>
      <c r="S175" s="32">
        <f>'Level 10'!T59</f>
        <v>0</v>
      </c>
      <c r="T175" s="32" t="e">
        <f>'Level 10'!U59</f>
        <v>#NUM!</v>
      </c>
      <c r="U175" s="40" t="e">
        <f>'Level 10'!V59</f>
        <v>#NUM!</v>
      </c>
      <c r="V175" s="32" t="e">
        <f>'Level 10'!Q83</f>
        <v>#NUM!</v>
      </c>
      <c r="W175" s="32" t="e">
        <f>'Level 10'!R83</f>
        <v>#NUM!</v>
      </c>
      <c r="X175" s="32" t="e">
        <f>'Level 10'!S83</f>
        <v>#NUM!</v>
      </c>
      <c r="Y175" s="32">
        <f>'Level 10'!T83</f>
        <v>0</v>
      </c>
      <c r="Z175" s="32" t="e">
        <f>'Level 10'!U83</f>
        <v>#NUM!</v>
      </c>
      <c r="AA175" s="40" t="e">
        <f>'Level 10'!V83</f>
        <v>#NUM!</v>
      </c>
      <c r="AB175" s="37" t="e">
        <f t="shared" si="16"/>
        <v>#NUM!</v>
      </c>
      <c r="AC175" s="38" t="e">
        <f t="shared" si="17"/>
        <v>#NUM!</v>
      </c>
    </row>
    <row r="176" spans="1:29" ht="30" customHeight="1" x14ac:dyDescent="0.2">
      <c r="A176" s="78">
        <f>'Level 10'!B12</f>
        <v>0</v>
      </c>
      <c r="B176" s="39">
        <f>'Level 10'!C12</f>
        <v>0</v>
      </c>
      <c r="C176" s="49">
        <f>'Level 10'!D12</f>
        <v>0</v>
      </c>
      <c r="D176" s="32" t="e">
        <f>'Level 10'!Q12</f>
        <v>#NUM!</v>
      </c>
      <c r="E176" s="32" t="e">
        <f>'Level 10'!R12</f>
        <v>#NUM!</v>
      </c>
      <c r="F176" s="32" t="e">
        <f>'Level 10'!S12</f>
        <v>#NUM!</v>
      </c>
      <c r="G176" s="32">
        <f>'Level 10'!T12</f>
        <v>0</v>
      </c>
      <c r="H176" s="32" t="e">
        <f>'Level 10'!U12</f>
        <v>#NUM!</v>
      </c>
      <c r="I176" s="40" t="e">
        <f>'Level 10'!V12</f>
        <v>#NUM!</v>
      </c>
      <c r="J176" s="32" t="e">
        <f>'Level 10'!Q36</f>
        <v>#NUM!</v>
      </c>
      <c r="K176" s="32" t="e">
        <f>'Level 10'!R36</f>
        <v>#NUM!</v>
      </c>
      <c r="L176" s="32" t="e">
        <f>'Level 10'!S36</f>
        <v>#NUM!</v>
      </c>
      <c r="M176" s="32">
        <f>'Level 10'!T36</f>
        <v>0</v>
      </c>
      <c r="N176" s="32" t="e">
        <f>'Level 10'!U36</f>
        <v>#NUM!</v>
      </c>
      <c r="O176" s="40" t="e">
        <f>'Level 10'!V36</f>
        <v>#NUM!</v>
      </c>
      <c r="P176" s="32" t="e">
        <f>'Level 10'!Q60</f>
        <v>#NUM!</v>
      </c>
      <c r="Q176" s="32" t="e">
        <f>'Level 10'!R60</f>
        <v>#NUM!</v>
      </c>
      <c r="R176" s="32" t="e">
        <f>'Level 10'!S60</f>
        <v>#NUM!</v>
      </c>
      <c r="S176" s="32">
        <f>'Level 10'!T60</f>
        <v>0</v>
      </c>
      <c r="T176" s="32" t="e">
        <f>'Level 10'!U60</f>
        <v>#NUM!</v>
      </c>
      <c r="U176" s="40" t="e">
        <f>'Level 10'!V60</f>
        <v>#NUM!</v>
      </c>
      <c r="V176" s="32" t="e">
        <f>'Level 10'!Q84</f>
        <v>#NUM!</v>
      </c>
      <c r="W176" s="32" t="e">
        <f>'Level 10'!R84</f>
        <v>#NUM!</v>
      </c>
      <c r="X176" s="32" t="e">
        <f>'Level 10'!S84</f>
        <v>#NUM!</v>
      </c>
      <c r="Y176" s="32">
        <f>'Level 10'!T84</f>
        <v>0</v>
      </c>
      <c r="Z176" s="32" t="e">
        <f>'Level 10'!U84</f>
        <v>#NUM!</v>
      </c>
      <c r="AA176" s="40" t="e">
        <f>'Level 10'!V84</f>
        <v>#NUM!</v>
      </c>
      <c r="AB176" s="37" t="e">
        <f t="shared" si="16"/>
        <v>#NUM!</v>
      </c>
      <c r="AC176" s="38" t="e">
        <f t="shared" si="17"/>
        <v>#NUM!</v>
      </c>
    </row>
    <row r="177" spans="1:29" ht="30" customHeight="1" x14ac:dyDescent="0.2">
      <c r="A177" s="78">
        <f>'Level 10'!B13</f>
        <v>0</v>
      </c>
      <c r="B177" s="39">
        <f>'Level 10'!C13</f>
        <v>0</v>
      </c>
      <c r="C177" s="49">
        <f>'Level 10'!D13</f>
        <v>0</v>
      </c>
      <c r="D177" s="32" t="e">
        <f>'Level 10'!Q13</f>
        <v>#NUM!</v>
      </c>
      <c r="E177" s="32" t="e">
        <f>'Level 10'!R13</f>
        <v>#NUM!</v>
      </c>
      <c r="F177" s="32" t="e">
        <f>'Level 10'!S13</f>
        <v>#NUM!</v>
      </c>
      <c r="G177" s="32">
        <f>'Level 10'!T13</f>
        <v>0</v>
      </c>
      <c r="H177" s="32" t="e">
        <f>'Level 10'!U13</f>
        <v>#NUM!</v>
      </c>
      <c r="I177" s="40" t="e">
        <f>'Level 10'!V13</f>
        <v>#NUM!</v>
      </c>
      <c r="J177" s="32" t="e">
        <f>'Level 10'!Q37</f>
        <v>#NUM!</v>
      </c>
      <c r="K177" s="32" t="e">
        <f>'Level 10'!R37</f>
        <v>#NUM!</v>
      </c>
      <c r="L177" s="32" t="e">
        <f>'Level 10'!S37</f>
        <v>#NUM!</v>
      </c>
      <c r="M177" s="32">
        <f>'Level 10'!T37</f>
        <v>0</v>
      </c>
      <c r="N177" s="32" t="e">
        <f>'Level 10'!U37</f>
        <v>#NUM!</v>
      </c>
      <c r="O177" s="40" t="e">
        <f>'Level 10'!V37</f>
        <v>#NUM!</v>
      </c>
      <c r="P177" s="32" t="e">
        <f>'Level 10'!Q61</f>
        <v>#NUM!</v>
      </c>
      <c r="Q177" s="32" t="e">
        <f>'Level 10'!R61</f>
        <v>#NUM!</v>
      </c>
      <c r="R177" s="32" t="e">
        <f>'Level 10'!S61</f>
        <v>#NUM!</v>
      </c>
      <c r="S177" s="32">
        <f>'Level 10'!T61</f>
        <v>0</v>
      </c>
      <c r="T177" s="32" t="e">
        <f>'Level 10'!U61</f>
        <v>#NUM!</v>
      </c>
      <c r="U177" s="40" t="e">
        <f>'Level 10'!V61</f>
        <v>#NUM!</v>
      </c>
      <c r="V177" s="32" t="e">
        <f>'Level 10'!Q85</f>
        <v>#NUM!</v>
      </c>
      <c r="W177" s="32" t="e">
        <f>'Level 10'!R85</f>
        <v>#NUM!</v>
      </c>
      <c r="X177" s="32" t="e">
        <f>'Level 10'!S85</f>
        <v>#NUM!</v>
      </c>
      <c r="Y177" s="32">
        <f>'Level 10'!T85</f>
        <v>0</v>
      </c>
      <c r="Z177" s="32" t="e">
        <f>'Level 10'!U85</f>
        <v>#NUM!</v>
      </c>
      <c r="AA177" s="40" t="e">
        <f>'Level 10'!V85</f>
        <v>#NUM!</v>
      </c>
      <c r="AB177" s="37" t="e">
        <f t="shared" si="16"/>
        <v>#NUM!</v>
      </c>
      <c r="AC177" s="38" t="e">
        <f t="shared" si="17"/>
        <v>#NUM!</v>
      </c>
    </row>
    <row r="178" spans="1:29" ht="30" customHeight="1" x14ac:dyDescent="0.2">
      <c r="A178" s="78">
        <f>'Level 10'!B14</f>
        <v>0</v>
      </c>
      <c r="B178" s="39">
        <f>'Level 10'!C14</f>
        <v>0</v>
      </c>
      <c r="C178" s="49">
        <f>'Level 10'!D14</f>
        <v>0</v>
      </c>
      <c r="D178" s="32" t="e">
        <f>'Level 10'!Q14</f>
        <v>#NUM!</v>
      </c>
      <c r="E178" s="32" t="e">
        <f>'Level 10'!R14</f>
        <v>#NUM!</v>
      </c>
      <c r="F178" s="32" t="e">
        <f>'Level 10'!S14</f>
        <v>#NUM!</v>
      </c>
      <c r="G178" s="32">
        <f>'Level 10'!T14</f>
        <v>0</v>
      </c>
      <c r="H178" s="32" t="e">
        <f>'Level 10'!U14</f>
        <v>#NUM!</v>
      </c>
      <c r="I178" s="40" t="e">
        <f>'Level 10'!V14</f>
        <v>#NUM!</v>
      </c>
      <c r="J178" s="32" t="e">
        <f>'Level 10'!Q38</f>
        <v>#NUM!</v>
      </c>
      <c r="K178" s="32" t="e">
        <f>'Level 10'!R38</f>
        <v>#NUM!</v>
      </c>
      <c r="L178" s="32" t="e">
        <f>'Level 10'!S38</f>
        <v>#NUM!</v>
      </c>
      <c r="M178" s="32">
        <f>'Level 10'!T38</f>
        <v>0</v>
      </c>
      <c r="N178" s="32" t="e">
        <f>'Level 10'!U38</f>
        <v>#NUM!</v>
      </c>
      <c r="O178" s="40" t="e">
        <f>'Level 10'!V38</f>
        <v>#NUM!</v>
      </c>
      <c r="P178" s="32" t="e">
        <f>'Level 10'!Q62</f>
        <v>#NUM!</v>
      </c>
      <c r="Q178" s="32" t="e">
        <f>'Level 10'!R62</f>
        <v>#NUM!</v>
      </c>
      <c r="R178" s="32" t="e">
        <f>'Level 10'!S62</f>
        <v>#NUM!</v>
      </c>
      <c r="S178" s="32">
        <f>'Level 10'!T62</f>
        <v>0</v>
      </c>
      <c r="T178" s="32" t="e">
        <f>'Level 10'!U62</f>
        <v>#NUM!</v>
      </c>
      <c r="U178" s="40" t="e">
        <f>'Level 10'!V62</f>
        <v>#NUM!</v>
      </c>
      <c r="V178" s="32" t="e">
        <f>'Level 10'!Q86</f>
        <v>#NUM!</v>
      </c>
      <c r="W178" s="32" t="e">
        <f>'Level 10'!R86</f>
        <v>#NUM!</v>
      </c>
      <c r="X178" s="32" t="e">
        <f>'Level 10'!S86</f>
        <v>#NUM!</v>
      </c>
      <c r="Y178" s="32">
        <f>'Level 10'!T86</f>
        <v>0</v>
      </c>
      <c r="Z178" s="32" t="e">
        <f>'Level 10'!U86</f>
        <v>#NUM!</v>
      </c>
      <c r="AA178" s="40" t="e">
        <f>'Level 10'!V86</f>
        <v>#NUM!</v>
      </c>
      <c r="AB178" s="37" t="e">
        <f t="shared" si="16"/>
        <v>#NUM!</v>
      </c>
      <c r="AC178" s="38" t="e">
        <f t="shared" si="17"/>
        <v>#NUM!</v>
      </c>
    </row>
    <row r="179" spans="1:29" ht="30" customHeight="1" x14ac:dyDescent="0.2">
      <c r="A179" s="78">
        <f>'Level 10'!B15</f>
        <v>0</v>
      </c>
      <c r="B179" s="39">
        <f>'Level 10'!C15</f>
        <v>0</v>
      </c>
      <c r="C179" s="49">
        <f>'Level 10'!D15</f>
        <v>0</v>
      </c>
      <c r="D179" s="32" t="e">
        <f>'Level 10'!Q15</f>
        <v>#NUM!</v>
      </c>
      <c r="E179" s="32" t="e">
        <f>'Level 10'!R15</f>
        <v>#NUM!</v>
      </c>
      <c r="F179" s="32" t="e">
        <f>'Level 10'!S15</f>
        <v>#NUM!</v>
      </c>
      <c r="G179" s="32">
        <f>'Level 10'!T15</f>
        <v>0</v>
      </c>
      <c r="H179" s="32" t="e">
        <f>'Level 10'!U15</f>
        <v>#NUM!</v>
      </c>
      <c r="I179" s="40" t="e">
        <f>'Level 10'!V15</f>
        <v>#NUM!</v>
      </c>
      <c r="J179" s="32" t="e">
        <f>'Level 10'!Q39</f>
        <v>#NUM!</v>
      </c>
      <c r="K179" s="32" t="e">
        <f>'Level 10'!R39</f>
        <v>#NUM!</v>
      </c>
      <c r="L179" s="32" t="e">
        <f>'Level 10'!S39</f>
        <v>#NUM!</v>
      </c>
      <c r="M179" s="32">
        <f>'Level 10'!T39</f>
        <v>0</v>
      </c>
      <c r="N179" s="32" t="e">
        <f>'Level 10'!U39</f>
        <v>#NUM!</v>
      </c>
      <c r="O179" s="40" t="e">
        <f>'Level 10'!V39</f>
        <v>#NUM!</v>
      </c>
      <c r="P179" s="32" t="e">
        <f>'Level 10'!Q63</f>
        <v>#NUM!</v>
      </c>
      <c r="Q179" s="32" t="e">
        <f>'Level 10'!R63</f>
        <v>#NUM!</v>
      </c>
      <c r="R179" s="32" t="e">
        <f>'Level 10'!S63</f>
        <v>#NUM!</v>
      </c>
      <c r="S179" s="32">
        <f>'Level 10'!T63</f>
        <v>0</v>
      </c>
      <c r="T179" s="32" t="e">
        <f>'Level 10'!U63</f>
        <v>#NUM!</v>
      </c>
      <c r="U179" s="40" t="e">
        <f>'Level 10'!V63</f>
        <v>#NUM!</v>
      </c>
      <c r="V179" s="32" t="e">
        <f>'Level 10'!Q87</f>
        <v>#NUM!</v>
      </c>
      <c r="W179" s="32" t="e">
        <f>'Level 10'!R87</f>
        <v>#NUM!</v>
      </c>
      <c r="X179" s="32" t="e">
        <f>'Level 10'!S87</f>
        <v>#NUM!</v>
      </c>
      <c r="Y179" s="32">
        <f>'Level 10'!T87</f>
        <v>0</v>
      </c>
      <c r="Z179" s="32" t="e">
        <f>'Level 10'!U87</f>
        <v>#NUM!</v>
      </c>
      <c r="AA179" s="40" t="e">
        <f>'Level 10'!V87</f>
        <v>#NUM!</v>
      </c>
      <c r="AB179" s="37" t="e">
        <f t="shared" si="16"/>
        <v>#NUM!</v>
      </c>
      <c r="AC179" s="38" t="e">
        <f t="shared" si="17"/>
        <v>#NUM!</v>
      </c>
    </row>
    <row r="180" spans="1:29" ht="30" customHeight="1" x14ac:dyDescent="0.2">
      <c r="A180" s="78">
        <f>'Level 10'!B16</f>
        <v>0</v>
      </c>
      <c r="B180" s="39">
        <f>'Level 10'!C16</f>
        <v>0</v>
      </c>
      <c r="C180" s="49">
        <f>'Level 10'!D16</f>
        <v>0</v>
      </c>
      <c r="D180" s="32" t="e">
        <f>'Level 10'!Q16</f>
        <v>#NUM!</v>
      </c>
      <c r="E180" s="32" t="e">
        <f>'Level 10'!R16</f>
        <v>#NUM!</v>
      </c>
      <c r="F180" s="32" t="e">
        <f>'Level 10'!S16</f>
        <v>#NUM!</v>
      </c>
      <c r="G180" s="32">
        <f>'Level 10'!T16</f>
        <v>0</v>
      </c>
      <c r="H180" s="32" t="e">
        <f>'Level 10'!U16</f>
        <v>#NUM!</v>
      </c>
      <c r="I180" s="40" t="e">
        <f>'Level 10'!V16</f>
        <v>#NUM!</v>
      </c>
      <c r="J180" s="32" t="e">
        <f>'Level 10'!Q40</f>
        <v>#NUM!</v>
      </c>
      <c r="K180" s="32" t="e">
        <f>'Level 10'!R40</f>
        <v>#NUM!</v>
      </c>
      <c r="L180" s="32" t="e">
        <f>'Level 10'!S40</f>
        <v>#NUM!</v>
      </c>
      <c r="M180" s="32">
        <f>'Level 10'!T40</f>
        <v>0</v>
      </c>
      <c r="N180" s="32" t="e">
        <f>'Level 10'!U40</f>
        <v>#NUM!</v>
      </c>
      <c r="O180" s="40" t="e">
        <f>'Level 10'!V40</f>
        <v>#NUM!</v>
      </c>
      <c r="P180" s="32" t="e">
        <f>'Level 10'!Q64</f>
        <v>#NUM!</v>
      </c>
      <c r="Q180" s="32" t="e">
        <f>'Level 10'!R64</f>
        <v>#NUM!</v>
      </c>
      <c r="R180" s="32" t="e">
        <f>'Level 10'!S64</f>
        <v>#NUM!</v>
      </c>
      <c r="S180" s="32">
        <f>'Level 10'!T64</f>
        <v>0</v>
      </c>
      <c r="T180" s="32" t="e">
        <f>'Level 10'!U64</f>
        <v>#NUM!</v>
      </c>
      <c r="U180" s="40" t="e">
        <f>'Level 10'!V64</f>
        <v>#NUM!</v>
      </c>
      <c r="V180" s="32" t="e">
        <f>'Level 10'!Q88</f>
        <v>#NUM!</v>
      </c>
      <c r="W180" s="32" t="e">
        <f>'Level 10'!R88</f>
        <v>#NUM!</v>
      </c>
      <c r="X180" s="32" t="e">
        <f>'Level 10'!S88</f>
        <v>#NUM!</v>
      </c>
      <c r="Y180" s="32">
        <f>'Level 10'!T88</f>
        <v>0</v>
      </c>
      <c r="Z180" s="32" t="e">
        <f>'Level 10'!U88</f>
        <v>#NUM!</v>
      </c>
      <c r="AA180" s="40" t="e">
        <f>'Level 10'!V88</f>
        <v>#NUM!</v>
      </c>
      <c r="AB180" s="37" t="e">
        <f t="shared" si="16"/>
        <v>#NUM!</v>
      </c>
      <c r="AC180" s="38" t="e">
        <f t="shared" si="17"/>
        <v>#NUM!</v>
      </c>
    </row>
    <row r="181" spans="1:29" ht="30" customHeight="1" x14ac:dyDescent="0.2">
      <c r="A181" s="78">
        <f>'Level 10'!B17</f>
        <v>0</v>
      </c>
      <c r="B181" s="39">
        <f>'Level 10'!C17</f>
        <v>0</v>
      </c>
      <c r="C181" s="49">
        <f>'Level 10'!D17</f>
        <v>0</v>
      </c>
      <c r="D181" s="32" t="e">
        <f>'Level 10'!Q17</f>
        <v>#NUM!</v>
      </c>
      <c r="E181" s="32" t="e">
        <f>'Level 10'!R17</f>
        <v>#NUM!</v>
      </c>
      <c r="F181" s="32" t="e">
        <f>'Level 10'!S17</f>
        <v>#NUM!</v>
      </c>
      <c r="G181" s="32">
        <f>'Level 10'!T17</f>
        <v>0</v>
      </c>
      <c r="H181" s="32" t="e">
        <f>'Level 10'!U17</f>
        <v>#NUM!</v>
      </c>
      <c r="I181" s="40" t="e">
        <f>'Level 10'!V17</f>
        <v>#NUM!</v>
      </c>
      <c r="J181" s="32" t="e">
        <f>'Level 10'!Q41</f>
        <v>#NUM!</v>
      </c>
      <c r="K181" s="32" t="e">
        <f>'Level 10'!R41</f>
        <v>#NUM!</v>
      </c>
      <c r="L181" s="32" t="e">
        <f>'Level 10'!S41</f>
        <v>#NUM!</v>
      </c>
      <c r="M181" s="32">
        <f>'Level 10'!T41</f>
        <v>0</v>
      </c>
      <c r="N181" s="32" t="e">
        <f>'Level 10'!U41</f>
        <v>#NUM!</v>
      </c>
      <c r="O181" s="40" t="e">
        <f>'Level 10'!V41</f>
        <v>#NUM!</v>
      </c>
      <c r="P181" s="32" t="e">
        <f>'Level 10'!Q65</f>
        <v>#NUM!</v>
      </c>
      <c r="Q181" s="32" t="e">
        <f>'Level 10'!R65</f>
        <v>#NUM!</v>
      </c>
      <c r="R181" s="32" t="e">
        <f>'Level 10'!S65</f>
        <v>#NUM!</v>
      </c>
      <c r="S181" s="32">
        <f>'Level 10'!T65</f>
        <v>0</v>
      </c>
      <c r="T181" s="32" t="e">
        <f>'Level 10'!U65</f>
        <v>#NUM!</v>
      </c>
      <c r="U181" s="40" t="e">
        <f>'Level 10'!V65</f>
        <v>#NUM!</v>
      </c>
      <c r="V181" s="32" t="e">
        <f>'Level 10'!Q89</f>
        <v>#NUM!</v>
      </c>
      <c r="W181" s="32" t="e">
        <f>'Level 10'!R89</f>
        <v>#NUM!</v>
      </c>
      <c r="X181" s="32" t="e">
        <f>'Level 10'!S89</f>
        <v>#NUM!</v>
      </c>
      <c r="Y181" s="32">
        <f>'Level 10'!T89</f>
        <v>0</v>
      </c>
      <c r="Z181" s="32" t="e">
        <f>'Level 10'!U89</f>
        <v>#NUM!</v>
      </c>
      <c r="AA181" s="40" t="e">
        <f>'Level 10'!V89</f>
        <v>#NUM!</v>
      </c>
      <c r="AB181" s="37" t="e">
        <f t="shared" si="16"/>
        <v>#NUM!</v>
      </c>
      <c r="AC181" s="38" t="e">
        <f t="shared" si="17"/>
        <v>#NUM!</v>
      </c>
    </row>
    <row r="182" spans="1:29" ht="30" customHeight="1" x14ac:dyDescent="0.2">
      <c r="A182" s="78">
        <f>'Level 10'!B18</f>
        <v>0</v>
      </c>
      <c r="B182" s="39">
        <f>'Level 10'!C18</f>
        <v>0</v>
      </c>
      <c r="C182" s="49">
        <f>'Level 10'!D18</f>
        <v>0</v>
      </c>
      <c r="D182" s="32" t="e">
        <f>'Level 10'!Q18</f>
        <v>#NUM!</v>
      </c>
      <c r="E182" s="32" t="e">
        <f>'Level 10'!R18</f>
        <v>#NUM!</v>
      </c>
      <c r="F182" s="32" t="e">
        <f>'Level 10'!S18</f>
        <v>#NUM!</v>
      </c>
      <c r="G182" s="32">
        <f>'Level 10'!T18</f>
        <v>0</v>
      </c>
      <c r="H182" s="32" t="e">
        <f>'Level 10'!U18</f>
        <v>#NUM!</v>
      </c>
      <c r="I182" s="40" t="e">
        <f>'Level 10'!V18</f>
        <v>#NUM!</v>
      </c>
      <c r="J182" s="32" t="e">
        <f>'Level 10'!Q42</f>
        <v>#NUM!</v>
      </c>
      <c r="K182" s="32" t="e">
        <f>'Level 10'!R42</f>
        <v>#NUM!</v>
      </c>
      <c r="L182" s="32" t="e">
        <f>'Level 10'!S42</f>
        <v>#NUM!</v>
      </c>
      <c r="M182" s="32">
        <f>'Level 10'!T42</f>
        <v>0</v>
      </c>
      <c r="N182" s="32" t="e">
        <f>'Level 10'!U42</f>
        <v>#NUM!</v>
      </c>
      <c r="O182" s="40" t="e">
        <f>'Level 10'!V42</f>
        <v>#NUM!</v>
      </c>
      <c r="P182" s="32" t="e">
        <f>'Level 10'!Q66</f>
        <v>#NUM!</v>
      </c>
      <c r="Q182" s="32" t="e">
        <f>'Level 10'!R66</f>
        <v>#NUM!</v>
      </c>
      <c r="R182" s="32" t="e">
        <f>'Level 10'!S66</f>
        <v>#NUM!</v>
      </c>
      <c r="S182" s="32">
        <f>'Level 10'!T66</f>
        <v>0</v>
      </c>
      <c r="T182" s="32" t="e">
        <f>'Level 10'!U66</f>
        <v>#NUM!</v>
      </c>
      <c r="U182" s="40" t="e">
        <f>'Level 10'!V66</f>
        <v>#NUM!</v>
      </c>
      <c r="V182" s="32" t="e">
        <f>'Level 10'!Q90</f>
        <v>#NUM!</v>
      </c>
      <c r="W182" s="32" t="e">
        <f>'Level 10'!R90</f>
        <v>#NUM!</v>
      </c>
      <c r="X182" s="32" t="e">
        <f>'Level 10'!S90</f>
        <v>#NUM!</v>
      </c>
      <c r="Y182" s="32">
        <f>'Level 10'!T90</f>
        <v>0</v>
      </c>
      <c r="Z182" s="32" t="e">
        <f>'Level 10'!U90</f>
        <v>#NUM!</v>
      </c>
      <c r="AA182" s="40" t="e">
        <f>'Level 10'!V90</f>
        <v>#NUM!</v>
      </c>
      <c r="AB182" s="37" t="e">
        <f t="shared" si="16"/>
        <v>#NUM!</v>
      </c>
      <c r="AC182" s="38" t="e">
        <f t="shared" si="17"/>
        <v>#NUM!</v>
      </c>
    </row>
    <row r="183" spans="1:29" ht="30" customHeight="1" x14ac:dyDescent="0.2">
      <c r="A183" s="78">
        <f>'Level 10'!B19</f>
        <v>0</v>
      </c>
      <c r="B183" s="39">
        <f>'Level 10'!C19</f>
        <v>0</v>
      </c>
      <c r="C183" s="49">
        <f>'Level 10'!D19</f>
        <v>0</v>
      </c>
      <c r="D183" s="32" t="e">
        <f>'Level 10'!Q19</f>
        <v>#NUM!</v>
      </c>
      <c r="E183" s="32" t="e">
        <f>'Level 10'!R19</f>
        <v>#NUM!</v>
      </c>
      <c r="F183" s="32" t="e">
        <f>'Level 10'!S19</f>
        <v>#NUM!</v>
      </c>
      <c r="G183" s="32">
        <f>'Level 10'!T19</f>
        <v>0</v>
      </c>
      <c r="H183" s="32" t="e">
        <f>'Level 10'!U19</f>
        <v>#NUM!</v>
      </c>
      <c r="I183" s="40" t="e">
        <f>'Level 10'!V19</f>
        <v>#NUM!</v>
      </c>
      <c r="J183" s="32" t="e">
        <f>'Level 10'!Q43</f>
        <v>#NUM!</v>
      </c>
      <c r="K183" s="32" t="e">
        <f>'Level 10'!R43</f>
        <v>#NUM!</v>
      </c>
      <c r="L183" s="32" t="e">
        <f>'Level 10'!S43</f>
        <v>#NUM!</v>
      </c>
      <c r="M183" s="32">
        <f>'Level 10'!T43</f>
        <v>0</v>
      </c>
      <c r="N183" s="32" t="e">
        <f>'Level 10'!U43</f>
        <v>#NUM!</v>
      </c>
      <c r="O183" s="40" t="e">
        <f>'Level 10'!V43</f>
        <v>#NUM!</v>
      </c>
      <c r="P183" s="32" t="e">
        <f>'Level 10'!Q67</f>
        <v>#NUM!</v>
      </c>
      <c r="Q183" s="32" t="e">
        <f>'Level 10'!R67</f>
        <v>#NUM!</v>
      </c>
      <c r="R183" s="32" t="e">
        <f>'Level 10'!S67</f>
        <v>#NUM!</v>
      </c>
      <c r="S183" s="32">
        <f>'Level 10'!T67</f>
        <v>0</v>
      </c>
      <c r="T183" s="32" t="e">
        <f>'Level 10'!U67</f>
        <v>#NUM!</v>
      </c>
      <c r="U183" s="40" t="e">
        <f>'Level 10'!V67</f>
        <v>#NUM!</v>
      </c>
      <c r="V183" s="32" t="e">
        <f>'Level 10'!Q91</f>
        <v>#NUM!</v>
      </c>
      <c r="W183" s="32" t="e">
        <f>'Level 10'!R91</f>
        <v>#NUM!</v>
      </c>
      <c r="X183" s="32" t="e">
        <f>'Level 10'!S91</f>
        <v>#NUM!</v>
      </c>
      <c r="Y183" s="32">
        <f>'Level 10'!T91</f>
        <v>0</v>
      </c>
      <c r="Z183" s="32" t="e">
        <f>'Level 10'!U91</f>
        <v>#NUM!</v>
      </c>
      <c r="AA183" s="40" t="e">
        <f>'Level 10'!V91</f>
        <v>#NUM!</v>
      </c>
      <c r="AB183" s="37" t="e">
        <f t="shared" si="16"/>
        <v>#NUM!</v>
      </c>
      <c r="AC183" s="38" t="e">
        <f t="shared" si="17"/>
        <v>#NUM!</v>
      </c>
    </row>
    <row r="184" spans="1:29" ht="30" customHeight="1" x14ac:dyDescent="0.2">
      <c r="A184" s="78">
        <f>'Level 10'!B20</f>
        <v>0</v>
      </c>
      <c r="B184" s="39">
        <f>'Level 10'!C20</f>
        <v>0</v>
      </c>
      <c r="C184" s="49">
        <f>'Level 10'!D20</f>
        <v>0</v>
      </c>
      <c r="D184" s="32" t="e">
        <f>'Level 10'!Q20</f>
        <v>#NUM!</v>
      </c>
      <c r="E184" s="32" t="e">
        <f>'Level 10'!R20</f>
        <v>#NUM!</v>
      </c>
      <c r="F184" s="32" t="e">
        <f>'Level 10'!S20</f>
        <v>#NUM!</v>
      </c>
      <c r="G184" s="32">
        <f>'Level 10'!T20</f>
        <v>0</v>
      </c>
      <c r="H184" s="32" t="e">
        <f>'Level 10'!U20</f>
        <v>#NUM!</v>
      </c>
      <c r="I184" s="40" t="e">
        <f>'Level 10'!V20</f>
        <v>#NUM!</v>
      </c>
      <c r="J184" s="32" t="e">
        <f>'Level 10'!Q44</f>
        <v>#NUM!</v>
      </c>
      <c r="K184" s="32" t="e">
        <f>'Level 10'!R44</f>
        <v>#NUM!</v>
      </c>
      <c r="L184" s="32" t="e">
        <f>'Level 10'!S44</f>
        <v>#NUM!</v>
      </c>
      <c r="M184" s="32">
        <f>'Level 10'!T44</f>
        <v>0</v>
      </c>
      <c r="N184" s="32" t="e">
        <f>'Level 10'!U44</f>
        <v>#NUM!</v>
      </c>
      <c r="O184" s="40" t="e">
        <f>'Level 10'!V44</f>
        <v>#NUM!</v>
      </c>
      <c r="P184" s="32" t="e">
        <f>'Level 10'!Q68</f>
        <v>#NUM!</v>
      </c>
      <c r="Q184" s="32" t="e">
        <f>'Level 10'!R68</f>
        <v>#NUM!</v>
      </c>
      <c r="R184" s="32" t="e">
        <f>'Level 10'!S68</f>
        <v>#NUM!</v>
      </c>
      <c r="S184" s="32">
        <f>'Level 10'!T68</f>
        <v>0</v>
      </c>
      <c r="T184" s="32" t="e">
        <f>'Level 10'!U68</f>
        <v>#NUM!</v>
      </c>
      <c r="U184" s="40" t="e">
        <f>'Level 10'!V68</f>
        <v>#NUM!</v>
      </c>
      <c r="V184" s="32" t="e">
        <f>'Level 10'!Q92</f>
        <v>#NUM!</v>
      </c>
      <c r="W184" s="32" t="e">
        <f>'Level 10'!R92</f>
        <v>#NUM!</v>
      </c>
      <c r="X184" s="32" t="e">
        <f>'Level 10'!S92</f>
        <v>#NUM!</v>
      </c>
      <c r="Y184" s="32">
        <f>'Level 10'!T92</f>
        <v>0</v>
      </c>
      <c r="Z184" s="32" t="e">
        <f>'Level 10'!U92</f>
        <v>#NUM!</v>
      </c>
      <c r="AA184" s="40" t="e">
        <f>'Level 10'!V92</f>
        <v>#NUM!</v>
      </c>
      <c r="AB184" s="37" t="e">
        <f t="shared" si="16"/>
        <v>#NUM!</v>
      </c>
      <c r="AC184" s="38" t="e">
        <f t="shared" si="17"/>
        <v>#NUM!</v>
      </c>
    </row>
    <row r="185" spans="1:29" ht="30" customHeight="1" x14ac:dyDescent="0.2">
      <c r="A185" s="78">
        <f>'Level 10'!B21</f>
        <v>0</v>
      </c>
      <c r="B185" s="39">
        <f>'Level 10'!C21</f>
        <v>0</v>
      </c>
      <c r="C185" s="49">
        <f>'Level 10'!D21</f>
        <v>0</v>
      </c>
      <c r="D185" s="32" t="e">
        <f>'Level 10'!Q21</f>
        <v>#NUM!</v>
      </c>
      <c r="E185" s="32" t="e">
        <f>'Level 10'!R21</f>
        <v>#NUM!</v>
      </c>
      <c r="F185" s="32" t="e">
        <f>'Level 10'!S21</f>
        <v>#NUM!</v>
      </c>
      <c r="G185" s="32">
        <f>'Level 10'!T21</f>
        <v>0</v>
      </c>
      <c r="H185" s="32" t="e">
        <f>'Level 10'!U21</f>
        <v>#NUM!</v>
      </c>
      <c r="I185" s="40" t="e">
        <f>'Level 10'!V21</f>
        <v>#NUM!</v>
      </c>
      <c r="J185" s="32" t="e">
        <f>'Level 10'!Q45</f>
        <v>#NUM!</v>
      </c>
      <c r="K185" s="32" t="e">
        <f>'Level 10'!R45</f>
        <v>#NUM!</v>
      </c>
      <c r="L185" s="32" t="e">
        <f>'Level 10'!S45</f>
        <v>#NUM!</v>
      </c>
      <c r="M185" s="32">
        <f>'Level 10'!T45</f>
        <v>0</v>
      </c>
      <c r="N185" s="32" t="e">
        <f>'Level 10'!U45</f>
        <v>#NUM!</v>
      </c>
      <c r="O185" s="40" t="e">
        <f>'Level 10'!V45</f>
        <v>#NUM!</v>
      </c>
      <c r="P185" s="32" t="e">
        <f>'Level 10'!Q69</f>
        <v>#NUM!</v>
      </c>
      <c r="Q185" s="32" t="e">
        <f>'Level 10'!R69</f>
        <v>#NUM!</v>
      </c>
      <c r="R185" s="32" t="e">
        <f>'Level 10'!S69</f>
        <v>#NUM!</v>
      </c>
      <c r="S185" s="32">
        <f>'Level 10'!T69</f>
        <v>0</v>
      </c>
      <c r="T185" s="32" t="e">
        <f>'Level 10'!U69</f>
        <v>#NUM!</v>
      </c>
      <c r="U185" s="40" t="e">
        <f>'Level 10'!V69</f>
        <v>#NUM!</v>
      </c>
      <c r="V185" s="32" t="e">
        <f>'Level 10'!Q93</f>
        <v>#NUM!</v>
      </c>
      <c r="W185" s="32" t="e">
        <f>'Level 10'!R93</f>
        <v>#NUM!</v>
      </c>
      <c r="X185" s="32" t="e">
        <f>'Level 10'!S93</f>
        <v>#NUM!</v>
      </c>
      <c r="Y185" s="32">
        <f>'Level 10'!T93</f>
        <v>0</v>
      </c>
      <c r="Z185" s="32" t="e">
        <f>'Level 10'!U93</f>
        <v>#NUM!</v>
      </c>
      <c r="AA185" s="40" t="e">
        <f>'Level 10'!V93</f>
        <v>#NUM!</v>
      </c>
      <c r="AB185" s="37" t="e">
        <f t="shared" si="16"/>
        <v>#NUM!</v>
      </c>
      <c r="AC185" s="38" t="e">
        <f t="shared" si="17"/>
        <v>#NUM!</v>
      </c>
    </row>
    <row r="186" spans="1:29" ht="30" customHeight="1" x14ac:dyDescent="0.2">
      <c r="A186" s="78">
        <f>'Level 10'!B22</f>
        <v>0</v>
      </c>
      <c r="B186" s="39">
        <f>'Level 10'!C22</f>
        <v>0</v>
      </c>
      <c r="C186" s="49">
        <f>'Level 10'!D22</f>
        <v>0</v>
      </c>
      <c r="D186" s="32" t="e">
        <f>'Level 10'!Q22</f>
        <v>#NUM!</v>
      </c>
      <c r="E186" s="32" t="e">
        <f>'Level 10'!R22</f>
        <v>#NUM!</v>
      </c>
      <c r="F186" s="32" t="e">
        <f>'Level 10'!S22</f>
        <v>#NUM!</v>
      </c>
      <c r="G186" s="32">
        <f>'Level 10'!T22</f>
        <v>0</v>
      </c>
      <c r="H186" s="32" t="e">
        <f>'Level 10'!U22</f>
        <v>#NUM!</v>
      </c>
      <c r="I186" s="40" t="e">
        <f>'Level 10'!V22</f>
        <v>#NUM!</v>
      </c>
      <c r="J186" s="32" t="e">
        <f>'Level 10'!Q46</f>
        <v>#NUM!</v>
      </c>
      <c r="K186" s="32" t="e">
        <f>'Level 10'!R46</f>
        <v>#NUM!</v>
      </c>
      <c r="L186" s="32" t="e">
        <f>'Level 10'!S46</f>
        <v>#NUM!</v>
      </c>
      <c r="M186" s="32">
        <f>'Level 10'!T46</f>
        <v>0</v>
      </c>
      <c r="N186" s="32" t="e">
        <f>'Level 10'!U46</f>
        <v>#NUM!</v>
      </c>
      <c r="O186" s="40" t="e">
        <f>'Level 10'!V46</f>
        <v>#NUM!</v>
      </c>
      <c r="P186" s="32" t="e">
        <f>'Level 10'!Q70</f>
        <v>#NUM!</v>
      </c>
      <c r="Q186" s="32" t="e">
        <f>'Level 10'!R70</f>
        <v>#NUM!</v>
      </c>
      <c r="R186" s="32" t="e">
        <f>'Level 10'!S70</f>
        <v>#NUM!</v>
      </c>
      <c r="S186" s="32">
        <f>'Level 10'!T70</f>
        <v>0</v>
      </c>
      <c r="T186" s="32" t="e">
        <f>'Level 10'!U70</f>
        <v>#NUM!</v>
      </c>
      <c r="U186" s="40" t="e">
        <f>'Level 10'!V70</f>
        <v>#NUM!</v>
      </c>
      <c r="V186" s="32" t="e">
        <f>'Level 10'!Q94</f>
        <v>#NUM!</v>
      </c>
      <c r="W186" s="32" t="e">
        <f>'Level 10'!R94</f>
        <v>#NUM!</v>
      </c>
      <c r="X186" s="32" t="e">
        <f>'Level 10'!S94</f>
        <v>#NUM!</v>
      </c>
      <c r="Y186" s="32">
        <f>'Level 10'!T94</f>
        <v>0</v>
      </c>
      <c r="Z186" s="32" t="e">
        <f>'Level 10'!U94</f>
        <v>#NUM!</v>
      </c>
      <c r="AA186" s="40" t="e">
        <f>'Level 10'!V94</f>
        <v>#NUM!</v>
      </c>
      <c r="AB186" s="37" t="e">
        <f t="shared" si="16"/>
        <v>#NUM!</v>
      </c>
      <c r="AC186" s="38" t="e">
        <f t="shared" si="17"/>
        <v>#NUM!</v>
      </c>
    </row>
    <row r="187" spans="1:29" ht="30" customHeight="1" x14ac:dyDescent="0.2">
      <c r="A187" s="78">
        <f>'Level 10'!B23</f>
        <v>0</v>
      </c>
      <c r="B187" s="39">
        <f>'Level 10'!C23</f>
        <v>0</v>
      </c>
      <c r="C187" s="49">
        <f>'Level 10'!D23</f>
        <v>0</v>
      </c>
      <c r="D187" s="32" t="e">
        <f>'Level 10'!Q23</f>
        <v>#NUM!</v>
      </c>
      <c r="E187" s="32" t="e">
        <f>'Level 10'!R23</f>
        <v>#NUM!</v>
      </c>
      <c r="F187" s="32" t="e">
        <f>'Level 10'!S23</f>
        <v>#NUM!</v>
      </c>
      <c r="G187" s="32">
        <f>'Level 10'!T23</f>
        <v>0</v>
      </c>
      <c r="H187" s="32" t="e">
        <f>'Level 10'!U23</f>
        <v>#NUM!</v>
      </c>
      <c r="I187" s="40" t="e">
        <f>'Level 10'!V23</f>
        <v>#NUM!</v>
      </c>
      <c r="J187" s="32" t="e">
        <f>'Level 10'!Q47</f>
        <v>#NUM!</v>
      </c>
      <c r="K187" s="32" t="e">
        <f>'Level 10'!R47</f>
        <v>#NUM!</v>
      </c>
      <c r="L187" s="32" t="e">
        <f>'Level 10'!S47</f>
        <v>#NUM!</v>
      </c>
      <c r="M187" s="32">
        <f>'Level 10'!T47</f>
        <v>0</v>
      </c>
      <c r="N187" s="32" t="e">
        <f>'Level 10'!U47</f>
        <v>#NUM!</v>
      </c>
      <c r="O187" s="40" t="e">
        <f>'Level 10'!V47</f>
        <v>#NUM!</v>
      </c>
      <c r="P187" s="32" t="e">
        <f>'Level 10'!Q71</f>
        <v>#NUM!</v>
      </c>
      <c r="Q187" s="32" t="e">
        <f>'Level 10'!R71</f>
        <v>#NUM!</v>
      </c>
      <c r="R187" s="32" t="e">
        <f>'Level 10'!S71</f>
        <v>#NUM!</v>
      </c>
      <c r="S187" s="32">
        <f>'Level 10'!T71</f>
        <v>0</v>
      </c>
      <c r="T187" s="32" t="e">
        <f>'Level 10'!U71</f>
        <v>#NUM!</v>
      </c>
      <c r="U187" s="40" t="e">
        <f>'Level 10'!V71</f>
        <v>#NUM!</v>
      </c>
      <c r="V187" s="32" t="e">
        <f>'Level 10'!Q95</f>
        <v>#NUM!</v>
      </c>
      <c r="W187" s="32" t="e">
        <f>'Level 10'!R95</f>
        <v>#NUM!</v>
      </c>
      <c r="X187" s="32" t="e">
        <f>'Level 10'!S95</f>
        <v>#NUM!</v>
      </c>
      <c r="Y187" s="32">
        <f>'Level 10'!T95</f>
        <v>0</v>
      </c>
      <c r="Z187" s="32" t="e">
        <f>'Level 10'!U95</f>
        <v>#NUM!</v>
      </c>
      <c r="AA187" s="40" t="e">
        <f>'Level 10'!V95</f>
        <v>#NUM!</v>
      </c>
      <c r="AB187" s="37" t="e">
        <f t="shared" si="16"/>
        <v>#NUM!</v>
      </c>
      <c r="AC187" s="38" t="e">
        <f t="shared" si="17"/>
        <v>#NUM!</v>
      </c>
    </row>
    <row r="188" spans="1:29" ht="30" customHeight="1" x14ac:dyDescent="0.2">
      <c r="A188" s="78">
        <f>'Level 10'!B24</f>
        <v>0</v>
      </c>
      <c r="B188" s="39">
        <f>'Level 10'!C24</f>
        <v>0</v>
      </c>
      <c r="C188" s="49">
        <f>'Level 10'!D24</f>
        <v>0</v>
      </c>
      <c r="D188" s="32" t="e">
        <f>'Level 10'!Q24</f>
        <v>#NUM!</v>
      </c>
      <c r="E188" s="32" t="e">
        <f>'Level 10'!R24</f>
        <v>#NUM!</v>
      </c>
      <c r="F188" s="32" t="e">
        <f>'Level 10'!S24</f>
        <v>#NUM!</v>
      </c>
      <c r="G188" s="32">
        <f>'Level 10'!T24</f>
        <v>0</v>
      </c>
      <c r="H188" s="32" t="e">
        <f>'Level 10'!U24</f>
        <v>#NUM!</v>
      </c>
      <c r="I188" s="40" t="e">
        <f>'Level 10'!V24</f>
        <v>#NUM!</v>
      </c>
      <c r="J188" s="32" t="e">
        <f>'Level 10'!Q48</f>
        <v>#NUM!</v>
      </c>
      <c r="K188" s="32" t="e">
        <f>'Level 10'!R48</f>
        <v>#NUM!</v>
      </c>
      <c r="L188" s="32" t="e">
        <f>'Level 10'!S48</f>
        <v>#NUM!</v>
      </c>
      <c r="M188" s="32">
        <f>'Level 10'!T48</f>
        <v>0</v>
      </c>
      <c r="N188" s="32" t="e">
        <f>'Level 10'!U48</f>
        <v>#NUM!</v>
      </c>
      <c r="O188" s="40" t="e">
        <f>'Level 10'!V48</f>
        <v>#NUM!</v>
      </c>
      <c r="P188" s="32" t="e">
        <f>'Level 10'!Q72</f>
        <v>#NUM!</v>
      </c>
      <c r="Q188" s="32" t="e">
        <f>'Level 10'!R72</f>
        <v>#NUM!</v>
      </c>
      <c r="R188" s="32" t="e">
        <f>'Level 10'!S72</f>
        <v>#NUM!</v>
      </c>
      <c r="S188" s="32">
        <f>'Level 10'!T72</f>
        <v>0</v>
      </c>
      <c r="T188" s="32" t="e">
        <f>'Level 10'!U72</f>
        <v>#NUM!</v>
      </c>
      <c r="U188" s="40" t="e">
        <f>'Level 10'!V72</f>
        <v>#NUM!</v>
      </c>
      <c r="V188" s="32" t="e">
        <f>'Level 10'!Q96</f>
        <v>#NUM!</v>
      </c>
      <c r="W188" s="32" t="e">
        <f>'Level 10'!R96</f>
        <v>#NUM!</v>
      </c>
      <c r="X188" s="32" t="e">
        <f>'Level 10'!S96</f>
        <v>#NUM!</v>
      </c>
      <c r="Y188" s="32">
        <f>'Level 10'!T96</f>
        <v>0</v>
      </c>
      <c r="Z188" s="32" t="e">
        <f>'Level 10'!U96</f>
        <v>#NUM!</v>
      </c>
      <c r="AA188" s="40" t="e">
        <f>'Level 10'!V96</f>
        <v>#NUM!</v>
      </c>
      <c r="AB188" s="37" t="e">
        <f t="shared" si="16"/>
        <v>#NUM!</v>
      </c>
      <c r="AC188" s="38" t="e">
        <f t="shared" si="17"/>
        <v>#NUM!</v>
      </c>
    </row>
    <row r="189" spans="1:29" ht="30" customHeight="1" x14ac:dyDescent="0.2">
      <c r="A189" s="78">
        <f>'Level 10'!B25</f>
        <v>0</v>
      </c>
      <c r="B189" s="39">
        <f>'Level 10'!C25</f>
        <v>0</v>
      </c>
      <c r="C189" s="49">
        <f>'Level 10'!D25</f>
        <v>0</v>
      </c>
      <c r="D189" s="32" t="e">
        <f>'Level 10'!Q25</f>
        <v>#NUM!</v>
      </c>
      <c r="E189" s="32" t="e">
        <f>'Level 10'!R25</f>
        <v>#NUM!</v>
      </c>
      <c r="F189" s="32" t="e">
        <f>'Level 10'!S25</f>
        <v>#NUM!</v>
      </c>
      <c r="G189" s="32">
        <f>'Level 10'!T25</f>
        <v>0</v>
      </c>
      <c r="H189" s="32" t="e">
        <f>'Level 10'!U25</f>
        <v>#NUM!</v>
      </c>
      <c r="I189" s="40" t="e">
        <f>'Level 10'!V25</f>
        <v>#NUM!</v>
      </c>
      <c r="J189" s="32" t="e">
        <f>'Level 10'!Q49</f>
        <v>#NUM!</v>
      </c>
      <c r="K189" s="32" t="e">
        <f>'Level 10'!R49</f>
        <v>#NUM!</v>
      </c>
      <c r="L189" s="32" t="e">
        <f>'Level 10'!S49</f>
        <v>#NUM!</v>
      </c>
      <c r="M189" s="32">
        <f>'Level 10'!T49</f>
        <v>0</v>
      </c>
      <c r="N189" s="32" t="e">
        <f>'Level 10'!U49</f>
        <v>#NUM!</v>
      </c>
      <c r="O189" s="40" t="e">
        <f>'Level 10'!V49</f>
        <v>#NUM!</v>
      </c>
      <c r="P189" s="32" t="e">
        <f>'Level 10'!Q73</f>
        <v>#NUM!</v>
      </c>
      <c r="Q189" s="32" t="e">
        <f>'Level 10'!R73</f>
        <v>#NUM!</v>
      </c>
      <c r="R189" s="32" t="e">
        <f>'Level 10'!S73</f>
        <v>#NUM!</v>
      </c>
      <c r="S189" s="32">
        <f>'Level 10'!T73</f>
        <v>0</v>
      </c>
      <c r="T189" s="32" t="e">
        <f>'Level 10'!U73</f>
        <v>#NUM!</v>
      </c>
      <c r="U189" s="40" t="e">
        <f>'Level 10'!V73</f>
        <v>#NUM!</v>
      </c>
      <c r="V189" s="32" t="e">
        <f>'Level 10'!Q97</f>
        <v>#NUM!</v>
      </c>
      <c r="W189" s="32" t="e">
        <f>'Level 10'!R97</f>
        <v>#NUM!</v>
      </c>
      <c r="X189" s="32" t="e">
        <f>'Level 10'!S97</f>
        <v>#NUM!</v>
      </c>
      <c r="Y189" s="32">
        <f>'Level 10'!T97</f>
        <v>0</v>
      </c>
      <c r="Z189" s="32" t="e">
        <f>'Level 10'!U97</f>
        <v>#NUM!</v>
      </c>
      <c r="AA189" s="40" t="e">
        <f>'Level 10'!V97</f>
        <v>#NUM!</v>
      </c>
      <c r="AB189" s="37" t="e">
        <f t="shared" si="16"/>
        <v>#NUM!</v>
      </c>
      <c r="AC189" s="38" t="e">
        <f t="shared" si="17"/>
        <v>#NUM!</v>
      </c>
    </row>
    <row r="190" spans="1:29" ht="30" customHeight="1" x14ac:dyDescent="0.2">
      <c r="A190" s="78">
        <f>'Level 10'!B26</f>
        <v>0</v>
      </c>
      <c r="B190" s="39">
        <f>'Level 10'!C26</f>
        <v>0</v>
      </c>
      <c r="C190" s="49">
        <f>'Level 10'!D26</f>
        <v>0</v>
      </c>
      <c r="D190" s="32" t="e">
        <f>'Level 10'!Q26</f>
        <v>#NUM!</v>
      </c>
      <c r="E190" s="32" t="e">
        <f>'Level 10'!R26</f>
        <v>#NUM!</v>
      </c>
      <c r="F190" s="32" t="e">
        <f>'Level 10'!S26</f>
        <v>#NUM!</v>
      </c>
      <c r="G190" s="32">
        <f>'Level 10'!T26</f>
        <v>0</v>
      </c>
      <c r="H190" s="32" t="e">
        <f>'Level 10'!U26</f>
        <v>#NUM!</v>
      </c>
      <c r="I190" s="40" t="e">
        <f>'Level 10'!V26</f>
        <v>#NUM!</v>
      </c>
      <c r="J190" s="32" t="e">
        <f>'Level 10'!Q50</f>
        <v>#NUM!</v>
      </c>
      <c r="K190" s="32" t="e">
        <f>'Level 10'!R50</f>
        <v>#NUM!</v>
      </c>
      <c r="L190" s="32" t="e">
        <f>'Level 10'!S50</f>
        <v>#NUM!</v>
      </c>
      <c r="M190" s="32">
        <f>'Level 10'!T50</f>
        <v>0</v>
      </c>
      <c r="N190" s="32" t="e">
        <f>'Level 10'!U50</f>
        <v>#NUM!</v>
      </c>
      <c r="O190" s="40" t="e">
        <f>'Level 10'!V50</f>
        <v>#NUM!</v>
      </c>
      <c r="P190" s="32" t="e">
        <f>'Level 10'!Q74</f>
        <v>#NUM!</v>
      </c>
      <c r="Q190" s="32" t="e">
        <f>'Level 10'!R74</f>
        <v>#NUM!</v>
      </c>
      <c r="R190" s="32" t="e">
        <f>'Level 10'!S74</f>
        <v>#NUM!</v>
      </c>
      <c r="S190" s="32">
        <f>'Level 10'!T74</f>
        <v>0</v>
      </c>
      <c r="T190" s="32" t="e">
        <f>'Level 10'!U74</f>
        <v>#NUM!</v>
      </c>
      <c r="U190" s="40" t="e">
        <f>'Level 10'!V74</f>
        <v>#NUM!</v>
      </c>
      <c r="V190" s="32" t="e">
        <f>'Level 10'!Q98</f>
        <v>#NUM!</v>
      </c>
      <c r="W190" s="32" t="e">
        <f>'Level 10'!R98</f>
        <v>#NUM!</v>
      </c>
      <c r="X190" s="32" t="e">
        <f>'Level 10'!S98</f>
        <v>#NUM!</v>
      </c>
      <c r="Y190" s="32">
        <f>'Level 10'!T98</f>
        <v>0</v>
      </c>
      <c r="Z190" s="32" t="e">
        <f>'Level 10'!U98</f>
        <v>#NUM!</v>
      </c>
      <c r="AA190" s="40" t="e">
        <f>'Level 10'!V98</f>
        <v>#NUM!</v>
      </c>
      <c r="AB190" s="37" t="e">
        <f t="shared" si="16"/>
        <v>#NUM!</v>
      </c>
      <c r="AC190" s="38" t="e">
        <f t="shared" si="17"/>
        <v>#NUM!</v>
      </c>
    </row>
    <row r="191" spans="1:29" ht="30" customHeight="1" x14ac:dyDescent="0.35">
      <c r="A191" s="72"/>
      <c r="B191" s="72"/>
      <c r="C191" s="72"/>
      <c r="D191" s="28"/>
      <c r="E191" s="28"/>
      <c r="F191" s="28"/>
      <c r="G191" s="28"/>
      <c r="H191" s="28"/>
      <c r="I191" s="29"/>
      <c r="J191" s="28"/>
      <c r="K191" s="28"/>
      <c r="L191" s="28"/>
      <c r="M191" s="28"/>
      <c r="N191" s="28"/>
      <c r="O191" s="29"/>
      <c r="P191" s="28"/>
      <c r="Q191" s="29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spans="1:29" ht="30" customHeight="1" x14ac:dyDescent="0.35">
      <c r="A192" s="30"/>
      <c r="B192" s="74"/>
      <c r="C192" s="74"/>
      <c r="D192" s="28" t="s">
        <v>94</v>
      </c>
      <c r="E192" s="28"/>
      <c r="F192" s="28"/>
      <c r="G192" s="28"/>
      <c r="H192" s="28"/>
      <c r="I192" s="29"/>
      <c r="J192" s="28" t="s">
        <v>94</v>
      </c>
      <c r="K192" s="28"/>
      <c r="L192" s="28"/>
      <c r="M192" s="28"/>
      <c r="N192" s="28"/>
      <c r="O192" s="29"/>
      <c r="P192" s="28" t="s">
        <v>94</v>
      </c>
      <c r="Q192" s="29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spans="1:29" ht="30" customHeight="1" x14ac:dyDescent="0.35">
      <c r="A193" s="111" t="s">
        <v>49</v>
      </c>
      <c r="B193" s="112"/>
      <c r="C193" s="113"/>
      <c r="D193" s="114" t="s">
        <v>6</v>
      </c>
      <c r="E193" s="109"/>
      <c r="F193" s="109"/>
      <c r="G193" s="109"/>
      <c r="H193" s="109"/>
      <c r="I193" s="110"/>
      <c r="J193" s="114" t="s">
        <v>10</v>
      </c>
      <c r="K193" s="109"/>
      <c r="L193" s="109"/>
      <c r="M193" s="109"/>
      <c r="N193" s="109"/>
      <c r="O193" s="110"/>
      <c r="P193" s="115" t="s">
        <v>9</v>
      </c>
      <c r="Q193" s="115"/>
      <c r="R193" s="115"/>
      <c r="S193" s="115"/>
      <c r="T193" s="115"/>
      <c r="U193" s="115"/>
      <c r="V193" s="109" t="s">
        <v>40</v>
      </c>
      <c r="W193" s="110"/>
      <c r="Z193" s="28"/>
      <c r="AA193" s="28"/>
    </row>
    <row r="194" spans="1:29" ht="30" customHeight="1" x14ac:dyDescent="0.35">
      <c r="A194" s="75" t="s">
        <v>2</v>
      </c>
      <c r="B194" s="69" t="s">
        <v>0</v>
      </c>
      <c r="C194" s="75" t="s">
        <v>1</v>
      </c>
      <c r="D194" s="35" t="s">
        <v>36</v>
      </c>
      <c r="E194" s="35" t="s">
        <v>89</v>
      </c>
      <c r="F194" s="35" t="s">
        <v>90</v>
      </c>
      <c r="G194" s="35" t="s">
        <v>38</v>
      </c>
      <c r="H194" s="35" t="s">
        <v>39</v>
      </c>
      <c r="I194" s="36" t="s">
        <v>41</v>
      </c>
      <c r="J194" s="35" t="s">
        <v>36</v>
      </c>
      <c r="K194" s="35" t="s">
        <v>89</v>
      </c>
      <c r="L194" s="35" t="s">
        <v>90</v>
      </c>
      <c r="M194" s="35" t="s">
        <v>38</v>
      </c>
      <c r="N194" s="35" t="s">
        <v>39</v>
      </c>
      <c r="O194" s="36" t="s">
        <v>41</v>
      </c>
      <c r="P194" s="35" t="s">
        <v>36</v>
      </c>
      <c r="Q194" s="35" t="s">
        <v>89</v>
      </c>
      <c r="R194" s="35" t="s">
        <v>90</v>
      </c>
      <c r="S194" s="35" t="s">
        <v>38</v>
      </c>
      <c r="T194" s="35" t="s">
        <v>39</v>
      </c>
      <c r="U194" s="36" t="s">
        <v>41</v>
      </c>
      <c r="V194" s="35" t="s">
        <v>39</v>
      </c>
      <c r="W194" s="36" t="s">
        <v>41</v>
      </c>
      <c r="X194" s="28"/>
      <c r="Y194" s="28"/>
      <c r="Z194" s="28"/>
      <c r="AA194" s="28"/>
      <c r="AB194" s="28"/>
    </row>
    <row r="195" spans="1:29" ht="30" customHeight="1" x14ac:dyDescent="0.35">
      <c r="A195" s="78">
        <f>'Stage 2'!B7</f>
        <v>0</v>
      </c>
      <c r="B195" s="39">
        <f>'Stage 2'!C7</f>
        <v>0</v>
      </c>
      <c r="C195" s="49">
        <f>'Stage 2'!D7</f>
        <v>0</v>
      </c>
      <c r="D195" s="32" t="e">
        <f>'Stage 2'!Q7</f>
        <v>#NUM!</v>
      </c>
      <c r="E195" s="32" t="e">
        <f>'Stage 2'!R7</f>
        <v>#NUM!</v>
      </c>
      <c r="F195" s="32" t="e">
        <f>'Stage 2'!S7</f>
        <v>#NUM!</v>
      </c>
      <c r="G195" s="32">
        <f>'Stage 2'!T7</f>
        <v>0</v>
      </c>
      <c r="H195" s="32" t="e">
        <f>'Stage 2'!U7</f>
        <v>#NUM!</v>
      </c>
      <c r="I195" s="40" t="e">
        <f>'Stage 2'!V7</f>
        <v>#NUM!</v>
      </c>
      <c r="J195" s="32" t="e">
        <f>'Stage 2'!Q21</f>
        <v>#NUM!</v>
      </c>
      <c r="K195" s="32" t="e">
        <f>'Stage 2'!R21</f>
        <v>#NUM!</v>
      </c>
      <c r="L195" s="32" t="e">
        <f>'Stage 2'!S21</f>
        <v>#NUM!</v>
      </c>
      <c r="M195" s="32">
        <f>'Stage 2'!T21</f>
        <v>0</v>
      </c>
      <c r="N195" s="32" t="e">
        <f>'Stage 2'!U21</f>
        <v>#NUM!</v>
      </c>
      <c r="O195" s="40" t="e">
        <f>'Stage 2'!V21</f>
        <v>#NUM!</v>
      </c>
      <c r="P195" s="32" t="e">
        <f>'Stage 2'!Q35</f>
        <v>#NUM!</v>
      </c>
      <c r="Q195" s="32" t="e">
        <f>'Stage 2'!R35</f>
        <v>#NUM!</v>
      </c>
      <c r="R195" s="32" t="e">
        <f>'Stage 2'!S35</f>
        <v>#NUM!</v>
      </c>
      <c r="S195" s="32">
        <f>'Stage 2'!T35</f>
        <v>0</v>
      </c>
      <c r="T195" s="32" t="e">
        <f>'Stage 2'!U35</f>
        <v>#NUM!</v>
      </c>
      <c r="U195" s="40" t="e">
        <f>'Stage 2'!V35</f>
        <v>#NUM!</v>
      </c>
      <c r="V195" s="37" t="e">
        <f t="shared" ref="V195:V204" si="18">TRUNC((H195+N195+T195),3)</f>
        <v>#NUM!</v>
      </c>
      <c r="W195" s="38" t="e">
        <f>RANK(V195,$V$195:$V$204)</f>
        <v>#NUM!</v>
      </c>
      <c r="X195" s="28"/>
      <c r="Y195" s="28"/>
      <c r="Z195" s="28"/>
      <c r="AA195" s="28"/>
      <c r="AB195" s="28"/>
    </row>
    <row r="196" spans="1:29" ht="30" customHeight="1" x14ac:dyDescent="0.35">
      <c r="A196" s="78">
        <f>'Stage 2'!B8</f>
        <v>0</v>
      </c>
      <c r="B196" s="39">
        <f>'Stage 2'!C8</f>
        <v>0</v>
      </c>
      <c r="C196" s="49">
        <f>'Stage 2'!D8</f>
        <v>0</v>
      </c>
      <c r="D196" s="32" t="e">
        <f>'Stage 2'!Q8</f>
        <v>#NUM!</v>
      </c>
      <c r="E196" s="32" t="e">
        <f>'Stage 2'!R8</f>
        <v>#NUM!</v>
      </c>
      <c r="F196" s="32" t="e">
        <f>'Stage 2'!S8</f>
        <v>#NUM!</v>
      </c>
      <c r="G196" s="32">
        <f>'Stage 2'!T8</f>
        <v>0</v>
      </c>
      <c r="H196" s="32" t="e">
        <f>'Stage 2'!U8</f>
        <v>#NUM!</v>
      </c>
      <c r="I196" s="40" t="e">
        <f>'Stage 2'!V8</f>
        <v>#NUM!</v>
      </c>
      <c r="J196" s="32" t="e">
        <f>'Stage 2'!Q22</f>
        <v>#NUM!</v>
      </c>
      <c r="K196" s="32" t="e">
        <f>'Stage 2'!R22</f>
        <v>#NUM!</v>
      </c>
      <c r="L196" s="32" t="e">
        <f>'Stage 2'!S22</f>
        <v>#NUM!</v>
      </c>
      <c r="M196" s="32">
        <f>'Stage 2'!T22</f>
        <v>0</v>
      </c>
      <c r="N196" s="32" t="e">
        <f>'Stage 2'!U22</f>
        <v>#NUM!</v>
      </c>
      <c r="O196" s="40" t="e">
        <f>'Stage 2'!V22</f>
        <v>#NUM!</v>
      </c>
      <c r="P196" s="32" t="e">
        <f>'Stage 2'!Q36</f>
        <v>#NUM!</v>
      </c>
      <c r="Q196" s="32" t="e">
        <f>'Stage 2'!R36</f>
        <v>#NUM!</v>
      </c>
      <c r="R196" s="32" t="e">
        <f>'Stage 2'!S36</f>
        <v>#NUM!</v>
      </c>
      <c r="S196" s="32">
        <f>'Stage 2'!T36</f>
        <v>0</v>
      </c>
      <c r="T196" s="32" t="e">
        <f>'Stage 2'!U36</f>
        <v>#NUM!</v>
      </c>
      <c r="U196" s="40" t="e">
        <f>'Stage 2'!V36</f>
        <v>#NUM!</v>
      </c>
      <c r="V196" s="37" t="e">
        <f t="shared" si="18"/>
        <v>#NUM!</v>
      </c>
      <c r="W196" s="38" t="e">
        <f t="shared" ref="W196:W204" si="19">RANK(V196,$V$195:$V$204)</f>
        <v>#NUM!</v>
      </c>
      <c r="X196" s="28"/>
      <c r="Y196" s="28"/>
      <c r="Z196" s="28"/>
      <c r="AA196" s="28"/>
      <c r="AB196" s="28"/>
    </row>
    <row r="197" spans="1:29" ht="30" customHeight="1" x14ac:dyDescent="0.35">
      <c r="A197" s="78">
        <f>'Stage 2'!B9</f>
        <v>0</v>
      </c>
      <c r="B197" s="39">
        <f>'Stage 2'!C9</f>
        <v>0</v>
      </c>
      <c r="C197" s="49">
        <f>'Stage 2'!D9</f>
        <v>0</v>
      </c>
      <c r="D197" s="32" t="e">
        <f>'Stage 2'!Q9</f>
        <v>#NUM!</v>
      </c>
      <c r="E197" s="32" t="e">
        <f>'Stage 2'!R9</f>
        <v>#NUM!</v>
      </c>
      <c r="F197" s="32" t="e">
        <f>'Stage 2'!S9</f>
        <v>#NUM!</v>
      </c>
      <c r="G197" s="32">
        <f>'Stage 2'!T9</f>
        <v>0</v>
      </c>
      <c r="H197" s="32" t="e">
        <f>'Stage 2'!U9</f>
        <v>#NUM!</v>
      </c>
      <c r="I197" s="40" t="e">
        <f>'Stage 2'!V9</f>
        <v>#NUM!</v>
      </c>
      <c r="J197" s="32" t="e">
        <f>'Stage 2'!Q23</f>
        <v>#NUM!</v>
      </c>
      <c r="K197" s="32" t="e">
        <f>'Stage 2'!R23</f>
        <v>#NUM!</v>
      </c>
      <c r="L197" s="32" t="e">
        <f>'Stage 2'!S23</f>
        <v>#NUM!</v>
      </c>
      <c r="M197" s="32">
        <f>'Stage 2'!T23</f>
        <v>0</v>
      </c>
      <c r="N197" s="32" t="e">
        <f>'Stage 2'!U23</f>
        <v>#NUM!</v>
      </c>
      <c r="O197" s="40" t="e">
        <f>'Stage 2'!V23</f>
        <v>#NUM!</v>
      </c>
      <c r="P197" s="32" t="e">
        <f>'Stage 2'!Q37</f>
        <v>#NUM!</v>
      </c>
      <c r="Q197" s="32" t="e">
        <f>'Stage 2'!R37</f>
        <v>#NUM!</v>
      </c>
      <c r="R197" s="32" t="e">
        <f>'Stage 2'!S37</f>
        <v>#NUM!</v>
      </c>
      <c r="S197" s="32">
        <f>'Stage 2'!T37</f>
        <v>0</v>
      </c>
      <c r="T197" s="32" t="e">
        <f>'Stage 2'!U37</f>
        <v>#NUM!</v>
      </c>
      <c r="U197" s="40" t="e">
        <f>'Stage 2'!V37</f>
        <v>#NUM!</v>
      </c>
      <c r="V197" s="37" t="e">
        <f t="shared" si="18"/>
        <v>#NUM!</v>
      </c>
      <c r="W197" s="38" t="e">
        <f t="shared" si="19"/>
        <v>#NUM!</v>
      </c>
      <c r="X197" s="28"/>
      <c r="Y197" s="28"/>
      <c r="Z197" s="28"/>
      <c r="AA197" s="28"/>
      <c r="AB197" s="28"/>
    </row>
    <row r="198" spans="1:29" ht="30" customHeight="1" x14ac:dyDescent="0.35">
      <c r="A198" s="78">
        <f>'Stage 2'!B10</f>
        <v>0</v>
      </c>
      <c r="B198" s="39">
        <f>'Stage 2'!C10</f>
        <v>0</v>
      </c>
      <c r="C198" s="49">
        <f>'Stage 2'!D10</f>
        <v>0</v>
      </c>
      <c r="D198" s="32" t="e">
        <f>'Stage 2'!Q10</f>
        <v>#NUM!</v>
      </c>
      <c r="E198" s="32" t="e">
        <f>'Stage 2'!R10</f>
        <v>#NUM!</v>
      </c>
      <c r="F198" s="32" t="e">
        <f>'Stage 2'!S10</f>
        <v>#NUM!</v>
      </c>
      <c r="G198" s="32">
        <f>'Stage 2'!T10</f>
        <v>0</v>
      </c>
      <c r="H198" s="32" t="e">
        <f>'Stage 2'!U10</f>
        <v>#NUM!</v>
      </c>
      <c r="I198" s="40" t="e">
        <f>'Stage 2'!V10</f>
        <v>#NUM!</v>
      </c>
      <c r="J198" s="32" t="e">
        <f>'Stage 2'!Q24</f>
        <v>#NUM!</v>
      </c>
      <c r="K198" s="32" t="e">
        <f>'Stage 2'!R24</f>
        <v>#NUM!</v>
      </c>
      <c r="L198" s="32" t="e">
        <f>'Stage 2'!S24</f>
        <v>#NUM!</v>
      </c>
      <c r="M198" s="32">
        <f>'Stage 2'!T24</f>
        <v>0</v>
      </c>
      <c r="N198" s="32" t="e">
        <f>'Stage 2'!U24</f>
        <v>#NUM!</v>
      </c>
      <c r="O198" s="40" t="e">
        <f>'Stage 2'!V24</f>
        <v>#NUM!</v>
      </c>
      <c r="P198" s="32" t="e">
        <f>'Stage 2'!Q38</f>
        <v>#NUM!</v>
      </c>
      <c r="Q198" s="32" t="e">
        <f>'Stage 2'!R38</f>
        <v>#NUM!</v>
      </c>
      <c r="R198" s="32" t="e">
        <f>'Stage 2'!S38</f>
        <v>#NUM!</v>
      </c>
      <c r="S198" s="32">
        <f>'Stage 2'!T38</f>
        <v>0</v>
      </c>
      <c r="T198" s="32" t="e">
        <f>'Stage 2'!U38</f>
        <v>#NUM!</v>
      </c>
      <c r="U198" s="40" t="e">
        <f>'Stage 2'!V38</f>
        <v>#NUM!</v>
      </c>
      <c r="V198" s="37" t="e">
        <f t="shared" si="18"/>
        <v>#NUM!</v>
      </c>
      <c r="W198" s="38" t="e">
        <f t="shared" si="19"/>
        <v>#NUM!</v>
      </c>
      <c r="X198" s="28"/>
      <c r="Y198" s="28"/>
      <c r="Z198" s="28"/>
      <c r="AA198" s="28"/>
      <c r="AB198" s="28"/>
    </row>
    <row r="199" spans="1:29" ht="30" customHeight="1" x14ac:dyDescent="0.35">
      <c r="A199" s="78">
        <f>'Stage 2'!B11</f>
        <v>0</v>
      </c>
      <c r="B199" s="39">
        <f>'Stage 2'!C11</f>
        <v>0</v>
      </c>
      <c r="C199" s="49">
        <f>'Stage 2'!D11</f>
        <v>0</v>
      </c>
      <c r="D199" s="32" t="e">
        <f>'Stage 2'!Q11</f>
        <v>#NUM!</v>
      </c>
      <c r="E199" s="32" t="e">
        <f>'Stage 2'!R11</f>
        <v>#NUM!</v>
      </c>
      <c r="F199" s="32" t="e">
        <f>'Stage 2'!S11</f>
        <v>#NUM!</v>
      </c>
      <c r="G199" s="32">
        <f>'Stage 2'!T11</f>
        <v>0</v>
      </c>
      <c r="H199" s="32" t="e">
        <f>'Stage 2'!U11</f>
        <v>#NUM!</v>
      </c>
      <c r="I199" s="40" t="e">
        <f>'Stage 2'!V11</f>
        <v>#NUM!</v>
      </c>
      <c r="J199" s="32" t="e">
        <f>'Stage 2'!Q25</f>
        <v>#NUM!</v>
      </c>
      <c r="K199" s="32" t="e">
        <f>'Stage 2'!R25</f>
        <v>#NUM!</v>
      </c>
      <c r="L199" s="32" t="e">
        <f>'Stage 2'!S25</f>
        <v>#NUM!</v>
      </c>
      <c r="M199" s="32">
        <f>'Stage 2'!T25</f>
        <v>0</v>
      </c>
      <c r="N199" s="32" t="e">
        <f>'Stage 2'!U25</f>
        <v>#NUM!</v>
      </c>
      <c r="O199" s="40" t="e">
        <f>'Stage 2'!V25</f>
        <v>#NUM!</v>
      </c>
      <c r="P199" s="32" t="e">
        <f>'Stage 2'!Q39</f>
        <v>#NUM!</v>
      </c>
      <c r="Q199" s="32" t="e">
        <f>'Stage 2'!R39</f>
        <v>#NUM!</v>
      </c>
      <c r="R199" s="32" t="e">
        <f>'Stage 2'!S39</f>
        <v>#NUM!</v>
      </c>
      <c r="S199" s="32">
        <f>'Stage 2'!T39</f>
        <v>0</v>
      </c>
      <c r="T199" s="32" t="e">
        <f>'Stage 2'!U39</f>
        <v>#NUM!</v>
      </c>
      <c r="U199" s="40" t="e">
        <f>'Stage 2'!V39</f>
        <v>#NUM!</v>
      </c>
      <c r="V199" s="37" t="e">
        <f t="shared" si="18"/>
        <v>#NUM!</v>
      </c>
      <c r="W199" s="38" t="e">
        <f t="shared" si="19"/>
        <v>#NUM!</v>
      </c>
      <c r="X199" s="28"/>
      <c r="Y199" s="28"/>
      <c r="Z199" s="28"/>
      <c r="AA199" s="28"/>
      <c r="AB199" s="28"/>
    </row>
    <row r="200" spans="1:29" ht="30" customHeight="1" x14ac:dyDescent="0.35">
      <c r="A200" s="78">
        <f>'Stage 2'!B12</f>
        <v>0</v>
      </c>
      <c r="B200" s="39">
        <f>'Stage 2'!C12</f>
        <v>0</v>
      </c>
      <c r="C200" s="49">
        <f>'Stage 2'!D12</f>
        <v>0</v>
      </c>
      <c r="D200" s="32" t="e">
        <f>'Stage 2'!Q12</f>
        <v>#NUM!</v>
      </c>
      <c r="E200" s="32" t="e">
        <f>'Stage 2'!R12</f>
        <v>#NUM!</v>
      </c>
      <c r="F200" s="32" t="e">
        <f>'Stage 2'!S12</f>
        <v>#NUM!</v>
      </c>
      <c r="G200" s="32">
        <f>'Stage 2'!T12</f>
        <v>0</v>
      </c>
      <c r="H200" s="32" t="e">
        <f>'Stage 2'!U12</f>
        <v>#NUM!</v>
      </c>
      <c r="I200" s="40" t="e">
        <f>'Stage 2'!V12</f>
        <v>#NUM!</v>
      </c>
      <c r="J200" s="32" t="e">
        <f>'Stage 2'!Q26</f>
        <v>#NUM!</v>
      </c>
      <c r="K200" s="32" t="e">
        <f>'Stage 2'!R26</f>
        <v>#NUM!</v>
      </c>
      <c r="L200" s="32" t="e">
        <f>'Stage 2'!S26</f>
        <v>#NUM!</v>
      </c>
      <c r="M200" s="32">
        <f>'Stage 2'!T26</f>
        <v>0</v>
      </c>
      <c r="N200" s="32" t="e">
        <f>'Stage 2'!U26</f>
        <v>#NUM!</v>
      </c>
      <c r="O200" s="40" t="e">
        <f>'Stage 2'!V26</f>
        <v>#NUM!</v>
      </c>
      <c r="P200" s="32" t="e">
        <f>'Stage 2'!Q40</f>
        <v>#NUM!</v>
      </c>
      <c r="Q200" s="32" t="e">
        <f>'Stage 2'!R40</f>
        <v>#NUM!</v>
      </c>
      <c r="R200" s="32" t="e">
        <f>'Stage 2'!S40</f>
        <v>#NUM!</v>
      </c>
      <c r="S200" s="32">
        <f>'Stage 2'!T40</f>
        <v>0</v>
      </c>
      <c r="T200" s="32" t="e">
        <f>'Stage 2'!U40</f>
        <v>#NUM!</v>
      </c>
      <c r="U200" s="40" t="e">
        <f>'Stage 2'!V40</f>
        <v>#NUM!</v>
      </c>
      <c r="V200" s="37" t="e">
        <f t="shared" si="18"/>
        <v>#NUM!</v>
      </c>
      <c r="W200" s="38" t="e">
        <f t="shared" si="19"/>
        <v>#NUM!</v>
      </c>
      <c r="X200" s="28"/>
      <c r="Y200" s="28"/>
      <c r="Z200" s="28"/>
      <c r="AA200" s="28"/>
      <c r="AB200" s="28"/>
    </row>
    <row r="201" spans="1:29" ht="30" customHeight="1" x14ac:dyDescent="0.35">
      <c r="A201" s="78">
        <f>'Stage 2'!B13</f>
        <v>0</v>
      </c>
      <c r="B201" s="39">
        <f>'Stage 2'!C13</f>
        <v>0</v>
      </c>
      <c r="C201" s="49">
        <f>'Stage 2'!D13</f>
        <v>0</v>
      </c>
      <c r="D201" s="32" t="e">
        <f>'Stage 2'!Q13</f>
        <v>#NUM!</v>
      </c>
      <c r="E201" s="32" t="e">
        <f>'Stage 2'!R13</f>
        <v>#NUM!</v>
      </c>
      <c r="F201" s="32" t="e">
        <f>'Stage 2'!S13</f>
        <v>#NUM!</v>
      </c>
      <c r="G201" s="32">
        <f>'Stage 2'!T13</f>
        <v>0</v>
      </c>
      <c r="H201" s="32" t="e">
        <f>'Stage 2'!U13</f>
        <v>#NUM!</v>
      </c>
      <c r="I201" s="40" t="e">
        <f>'Stage 2'!V13</f>
        <v>#NUM!</v>
      </c>
      <c r="J201" s="32" t="e">
        <f>'Stage 2'!Q27</f>
        <v>#NUM!</v>
      </c>
      <c r="K201" s="32" t="e">
        <f>'Stage 2'!R27</f>
        <v>#NUM!</v>
      </c>
      <c r="L201" s="32" t="e">
        <f>'Stage 2'!S27</f>
        <v>#NUM!</v>
      </c>
      <c r="M201" s="32">
        <f>'Stage 2'!T27</f>
        <v>0</v>
      </c>
      <c r="N201" s="32" t="e">
        <f>'Stage 2'!U27</f>
        <v>#NUM!</v>
      </c>
      <c r="O201" s="40" t="e">
        <f>'Stage 2'!V27</f>
        <v>#NUM!</v>
      </c>
      <c r="P201" s="32" t="e">
        <f>'Stage 2'!Q41</f>
        <v>#NUM!</v>
      </c>
      <c r="Q201" s="32" t="e">
        <f>'Stage 2'!R41</f>
        <v>#NUM!</v>
      </c>
      <c r="R201" s="32" t="e">
        <f>'Stage 2'!S41</f>
        <v>#NUM!</v>
      </c>
      <c r="S201" s="32">
        <f>'Stage 2'!T41</f>
        <v>0</v>
      </c>
      <c r="T201" s="32" t="e">
        <f>'Stage 2'!U41</f>
        <v>#NUM!</v>
      </c>
      <c r="U201" s="40" t="e">
        <f>'Stage 2'!V41</f>
        <v>#NUM!</v>
      </c>
      <c r="V201" s="37" t="e">
        <f t="shared" si="18"/>
        <v>#NUM!</v>
      </c>
      <c r="W201" s="38" t="e">
        <f t="shared" si="19"/>
        <v>#NUM!</v>
      </c>
      <c r="X201" s="28"/>
      <c r="Y201" s="28"/>
      <c r="Z201" s="28"/>
      <c r="AA201" s="28"/>
      <c r="AB201" s="28"/>
    </row>
    <row r="202" spans="1:29" ht="30" customHeight="1" x14ac:dyDescent="0.35">
      <c r="A202" s="78">
        <f>'Stage 2'!B14</f>
        <v>0</v>
      </c>
      <c r="B202" s="39">
        <f>'Stage 2'!C14</f>
        <v>0</v>
      </c>
      <c r="C202" s="49">
        <f>'Stage 2'!D14</f>
        <v>0</v>
      </c>
      <c r="D202" s="32" t="e">
        <f>'Stage 2'!Q14</f>
        <v>#NUM!</v>
      </c>
      <c r="E202" s="32" t="e">
        <f>'Stage 2'!R14</f>
        <v>#NUM!</v>
      </c>
      <c r="F202" s="32" t="e">
        <f>'Stage 2'!S14</f>
        <v>#NUM!</v>
      </c>
      <c r="G202" s="32">
        <f>'Stage 2'!T14</f>
        <v>0</v>
      </c>
      <c r="H202" s="32" t="e">
        <f>'Stage 2'!U14</f>
        <v>#NUM!</v>
      </c>
      <c r="I202" s="40" t="e">
        <f>'Stage 2'!V14</f>
        <v>#NUM!</v>
      </c>
      <c r="J202" s="32" t="e">
        <f>'Stage 2'!Q28</f>
        <v>#NUM!</v>
      </c>
      <c r="K202" s="32" t="e">
        <f>'Stage 2'!R28</f>
        <v>#NUM!</v>
      </c>
      <c r="L202" s="32" t="e">
        <f>'Stage 2'!S28</f>
        <v>#NUM!</v>
      </c>
      <c r="M202" s="32">
        <f>'Stage 2'!T28</f>
        <v>0</v>
      </c>
      <c r="N202" s="32" t="e">
        <f>'Stage 2'!U28</f>
        <v>#NUM!</v>
      </c>
      <c r="O202" s="40" t="e">
        <f>'Stage 2'!V28</f>
        <v>#NUM!</v>
      </c>
      <c r="P202" s="32" t="e">
        <f>'Stage 2'!Q42</f>
        <v>#NUM!</v>
      </c>
      <c r="Q202" s="32" t="e">
        <f>'Stage 2'!R42</f>
        <v>#NUM!</v>
      </c>
      <c r="R202" s="32" t="e">
        <f>'Stage 2'!S42</f>
        <v>#NUM!</v>
      </c>
      <c r="S202" s="32">
        <f>'Stage 2'!T42</f>
        <v>0</v>
      </c>
      <c r="T202" s="32" t="e">
        <f>'Stage 2'!U42</f>
        <v>#NUM!</v>
      </c>
      <c r="U202" s="40" t="e">
        <f>'Stage 2'!V42</f>
        <v>#NUM!</v>
      </c>
      <c r="V202" s="37" t="e">
        <f t="shared" si="18"/>
        <v>#NUM!</v>
      </c>
      <c r="W202" s="38" t="e">
        <f t="shared" si="19"/>
        <v>#NUM!</v>
      </c>
      <c r="X202" s="28"/>
      <c r="Y202" s="28"/>
      <c r="Z202" s="28"/>
      <c r="AA202" s="28"/>
      <c r="AB202" s="28"/>
    </row>
    <row r="203" spans="1:29" ht="30" customHeight="1" x14ac:dyDescent="0.35">
      <c r="A203" s="78">
        <f>'Stage 2'!B15</f>
        <v>0</v>
      </c>
      <c r="B203" s="39">
        <f>'Stage 2'!C15</f>
        <v>0</v>
      </c>
      <c r="C203" s="49">
        <f>'Stage 2'!D15</f>
        <v>0</v>
      </c>
      <c r="D203" s="32" t="e">
        <f>'Stage 2'!Q15</f>
        <v>#NUM!</v>
      </c>
      <c r="E203" s="32" t="e">
        <f>'Stage 2'!R15</f>
        <v>#NUM!</v>
      </c>
      <c r="F203" s="32" t="e">
        <f>'Stage 2'!S15</f>
        <v>#NUM!</v>
      </c>
      <c r="G203" s="32">
        <f>'Stage 2'!T15</f>
        <v>0</v>
      </c>
      <c r="H203" s="32" t="e">
        <f>'Stage 2'!U15</f>
        <v>#NUM!</v>
      </c>
      <c r="I203" s="40" t="e">
        <f>'Stage 2'!V15</f>
        <v>#NUM!</v>
      </c>
      <c r="J203" s="32" t="e">
        <f>'Stage 2'!Q29</f>
        <v>#NUM!</v>
      </c>
      <c r="K203" s="32" t="e">
        <f>'Stage 2'!R29</f>
        <v>#NUM!</v>
      </c>
      <c r="L203" s="32" t="e">
        <f>'Stage 2'!S29</f>
        <v>#NUM!</v>
      </c>
      <c r="M203" s="32">
        <f>'Stage 2'!T29</f>
        <v>0</v>
      </c>
      <c r="N203" s="32" t="e">
        <f>'Stage 2'!U29</f>
        <v>#NUM!</v>
      </c>
      <c r="O203" s="40" t="e">
        <f>'Stage 2'!V29</f>
        <v>#NUM!</v>
      </c>
      <c r="P203" s="32" t="e">
        <f>'Stage 2'!Q43</f>
        <v>#NUM!</v>
      </c>
      <c r="Q203" s="32" t="e">
        <f>'Stage 2'!R43</f>
        <v>#NUM!</v>
      </c>
      <c r="R203" s="32" t="e">
        <f>'Stage 2'!S43</f>
        <v>#NUM!</v>
      </c>
      <c r="S203" s="32">
        <f>'Stage 2'!T43</f>
        <v>0</v>
      </c>
      <c r="T203" s="32" t="e">
        <f>'Stage 2'!U43</f>
        <v>#NUM!</v>
      </c>
      <c r="U203" s="40" t="e">
        <f>'Stage 2'!V43</f>
        <v>#NUM!</v>
      </c>
      <c r="V203" s="37" t="e">
        <f t="shared" si="18"/>
        <v>#NUM!</v>
      </c>
      <c r="W203" s="38" t="e">
        <f t="shared" si="19"/>
        <v>#NUM!</v>
      </c>
      <c r="X203" s="28"/>
      <c r="Y203" s="28"/>
      <c r="Z203" s="28"/>
      <c r="AA203" s="28"/>
      <c r="AB203" s="28"/>
    </row>
    <row r="204" spans="1:29" ht="30" customHeight="1" x14ac:dyDescent="0.35">
      <c r="A204" s="78">
        <f>'Stage 2'!B16</f>
        <v>0</v>
      </c>
      <c r="B204" s="39">
        <f>'Stage 2'!C16</f>
        <v>0</v>
      </c>
      <c r="C204" s="49">
        <f>'Stage 2'!D16</f>
        <v>0</v>
      </c>
      <c r="D204" s="32" t="e">
        <f>'Stage 2'!Q16</f>
        <v>#NUM!</v>
      </c>
      <c r="E204" s="32" t="e">
        <f>'Stage 2'!R16</f>
        <v>#NUM!</v>
      </c>
      <c r="F204" s="32" t="e">
        <f>'Stage 2'!S16</f>
        <v>#NUM!</v>
      </c>
      <c r="G204" s="32">
        <f>'Stage 2'!T16</f>
        <v>0</v>
      </c>
      <c r="H204" s="32" t="e">
        <f>'Stage 2'!U16</f>
        <v>#NUM!</v>
      </c>
      <c r="I204" s="40" t="e">
        <f>'Stage 2'!V16</f>
        <v>#NUM!</v>
      </c>
      <c r="J204" s="32" t="e">
        <f>'Stage 2'!Q30</f>
        <v>#NUM!</v>
      </c>
      <c r="K204" s="32" t="e">
        <f>'Stage 2'!R30</f>
        <v>#NUM!</v>
      </c>
      <c r="L204" s="32" t="e">
        <f>'Stage 2'!S30</f>
        <v>#NUM!</v>
      </c>
      <c r="M204" s="32">
        <f>'Stage 2'!T30</f>
        <v>0</v>
      </c>
      <c r="N204" s="32" t="e">
        <f>'Stage 2'!U30</f>
        <v>#NUM!</v>
      </c>
      <c r="O204" s="40" t="e">
        <f>'Stage 2'!V30</f>
        <v>#NUM!</v>
      </c>
      <c r="P204" s="32" t="e">
        <f>'Stage 2'!Q44</f>
        <v>#NUM!</v>
      </c>
      <c r="Q204" s="32" t="e">
        <f>'Stage 2'!R44</f>
        <v>#NUM!</v>
      </c>
      <c r="R204" s="32" t="e">
        <f>'Stage 2'!S44</f>
        <v>#NUM!</v>
      </c>
      <c r="S204" s="32">
        <f>'Stage 2'!T44</f>
        <v>0</v>
      </c>
      <c r="T204" s="32" t="e">
        <f>'Stage 2'!U44</f>
        <v>#NUM!</v>
      </c>
      <c r="U204" s="40" t="e">
        <f>'Stage 2'!V44</f>
        <v>#NUM!</v>
      </c>
      <c r="V204" s="37" t="e">
        <f t="shared" si="18"/>
        <v>#NUM!</v>
      </c>
      <c r="W204" s="38" t="e">
        <f t="shared" si="19"/>
        <v>#NUM!</v>
      </c>
      <c r="X204" s="28"/>
      <c r="Y204" s="28"/>
      <c r="Z204" s="28"/>
      <c r="AA204" s="28"/>
      <c r="AB204" s="28"/>
    </row>
    <row r="205" spans="1:29" ht="30" customHeight="1" x14ac:dyDescent="0.35">
      <c r="A205" s="72"/>
      <c r="B205" s="72"/>
      <c r="C205" s="72"/>
      <c r="D205" s="28"/>
      <c r="E205" s="28"/>
      <c r="F205" s="28"/>
      <c r="G205" s="28"/>
      <c r="H205" s="28"/>
      <c r="I205" s="29"/>
      <c r="J205" s="28"/>
      <c r="K205" s="28"/>
      <c r="L205" s="28"/>
      <c r="M205" s="28"/>
      <c r="N205" s="28"/>
      <c r="O205" s="29"/>
      <c r="P205" s="28"/>
      <c r="Q205" s="29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spans="1:29" ht="30" customHeight="1" x14ac:dyDescent="0.35">
      <c r="A206" s="30"/>
      <c r="B206" s="74"/>
      <c r="C206" s="74"/>
      <c r="D206" s="28" t="s">
        <v>94</v>
      </c>
      <c r="E206" s="28"/>
      <c r="F206" s="28"/>
      <c r="G206" s="28"/>
      <c r="H206" s="28"/>
      <c r="I206" s="29"/>
      <c r="J206" s="28" t="s">
        <v>94</v>
      </c>
      <c r="K206" s="28"/>
      <c r="L206" s="28"/>
      <c r="M206" s="28"/>
      <c r="N206" s="28"/>
      <c r="O206" s="29"/>
      <c r="P206" s="28" t="s">
        <v>94</v>
      </c>
      <c r="Q206" s="29"/>
      <c r="R206" s="28"/>
      <c r="S206" s="28"/>
      <c r="T206" s="28"/>
      <c r="U206" s="28"/>
      <c r="V206" s="28" t="s">
        <v>94</v>
      </c>
      <c r="W206" s="28"/>
      <c r="X206" s="28"/>
      <c r="Y206" s="28"/>
      <c r="Z206" s="28"/>
      <c r="AA206" s="28"/>
    </row>
    <row r="207" spans="1:29" ht="30" customHeight="1" x14ac:dyDescent="0.2">
      <c r="A207" s="111" t="s">
        <v>53</v>
      </c>
      <c r="B207" s="112"/>
      <c r="C207" s="113"/>
      <c r="D207" s="114" t="s">
        <v>6</v>
      </c>
      <c r="E207" s="109"/>
      <c r="F207" s="109"/>
      <c r="G207" s="109"/>
      <c r="H207" s="109"/>
      <c r="I207" s="110"/>
      <c r="J207" s="114" t="s">
        <v>10</v>
      </c>
      <c r="K207" s="109"/>
      <c r="L207" s="109"/>
      <c r="M207" s="109"/>
      <c r="N207" s="109"/>
      <c r="O207" s="110"/>
      <c r="P207" s="114" t="s">
        <v>9</v>
      </c>
      <c r="Q207" s="109"/>
      <c r="R207" s="109"/>
      <c r="S207" s="109"/>
      <c r="T207" s="109"/>
      <c r="U207" s="110"/>
      <c r="V207" s="114" t="s">
        <v>16</v>
      </c>
      <c r="W207" s="109"/>
      <c r="X207" s="109"/>
      <c r="Y207" s="109"/>
      <c r="Z207" s="109"/>
      <c r="AA207" s="110"/>
      <c r="AB207" s="109" t="s">
        <v>40</v>
      </c>
      <c r="AC207" s="110"/>
    </row>
    <row r="208" spans="1:29" ht="30" customHeight="1" x14ac:dyDescent="0.2">
      <c r="A208" s="75" t="s">
        <v>2</v>
      </c>
      <c r="B208" s="69" t="s">
        <v>0</v>
      </c>
      <c r="C208" s="75" t="s">
        <v>1</v>
      </c>
      <c r="D208" s="35" t="s">
        <v>36</v>
      </c>
      <c r="E208" s="35" t="s">
        <v>89</v>
      </c>
      <c r="F208" s="35" t="s">
        <v>90</v>
      </c>
      <c r="G208" s="35" t="s">
        <v>38</v>
      </c>
      <c r="H208" s="35" t="s">
        <v>39</v>
      </c>
      <c r="I208" s="36" t="s">
        <v>41</v>
      </c>
      <c r="J208" s="35" t="s">
        <v>36</v>
      </c>
      <c r="K208" s="35" t="s">
        <v>89</v>
      </c>
      <c r="L208" s="35" t="s">
        <v>90</v>
      </c>
      <c r="M208" s="35" t="s">
        <v>38</v>
      </c>
      <c r="N208" s="35" t="s">
        <v>39</v>
      </c>
      <c r="O208" s="36" t="s">
        <v>41</v>
      </c>
      <c r="P208" s="35" t="s">
        <v>36</v>
      </c>
      <c r="Q208" s="35" t="s">
        <v>89</v>
      </c>
      <c r="R208" s="35" t="s">
        <v>90</v>
      </c>
      <c r="S208" s="35" t="s">
        <v>38</v>
      </c>
      <c r="T208" s="35" t="s">
        <v>39</v>
      </c>
      <c r="U208" s="36" t="s">
        <v>41</v>
      </c>
      <c r="V208" s="35" t="s">
        <v>36</v>
      </c>
      <c r="W208" s="35" t="s">
        <v>89</v>
      </c>
      <c r="X208" s="35" t="s">
        <v>90</v>
      </c>
      <c r="Y208" s="35" t="s">
        <v>38</v>
      </c>
      <c r="Z208" s="35" t="s">
        <v>39</v>
      </c>
      <c r="AA208" s="36" t="s">
        <v>41</v>
      </c>
      <c r="AB208" s="35" t="s">
        <v>39</v>
      </c>
      <c r="AC208" s="38" t="s">
        <v>41</v>
      </c>
    </row>
    <row r="209" spans="1:29" ht="30" customHeight="1" x14ac:dyDescent="0.2">
      <c r="A209" s="78">
        <f>'Stage 3'!B7</f>
        <v>0</v>
      </c>
      <c r="B209" s="39">
        <f>'Stage 3'!C7</f>
        <v>0</v>
      </c>
      <c r="C209" s="49">
        <f>'Stage 3'!D7</f>
        <v>0</v>
      </c>
      <c r="D209" s="32" t="e">
        <f>'Stage 3'!Q7</f>
        <v>#NUM!</v>
      </c>
      <c r="E209" s="32" t="e">
        <f>'Stage 3'!R7</f>
        <v>#NUM!</v>
      </c>
      <c r="F209" s="32" t="e">
        <f>'Stage 3'!S7</f>
        <v>#NUM!</v>
      </c>
      <c r="G209" s="32">
        <f>'Stage 3'!T7</f>
        <v>0</v>
      </c>
      <c r="H209" s="32" t="e">
        <f>'Stage 3'!U7</f>
        <v>#NUM!</v>
      </c>
      <c r="I209" s="40" t="e">
        <f>'Stage 3'!V7</f>
        <v>#NUM!</v>
      </c>
      <c r="J209" s="32" t="e">
        <f>'Stage 3'!Q26</f>
        <v>#NUM!</v>
      </c>
      <c r="K209" s="32" t="e">
        <f>'Stage 3'!R26</f>
        <v>#NUM!</v>
      </c>
      <c r="L209" s="32" t="e">
        <f>'Stage 3'!S26</f>
        <v>#NUM!</v>
      </c>
      <c r="M209" s="32">
        <f>'Stage 3'!T26</f>
        <v>0</v>
      </c>
      <c r="N209" s="32" t="e">
        <f>'Stage 3'!U26</f>
        <v>#NUM!</v>
      </c>
      <c r="O209" s="40" t="e">
        <f>'Stage 3'!V26</f>
        <v>#NUM!</v>
      </c>
      <c r="P209" s="32" t="e">
        <f>'Stage 3'!Q45</f>
        <v>#NUM!</v>
      </c>
      <c r="Q209" s="32" t="e">
        <f>'Stage 3'!R45</f>
        <v>#NUM!</v>
      </c>
      <c r="R209" s="32" t="e">
        <f>'Stage 3'!S45</f>
        <v>#NUM!</v>
      </c>
      <c r="S209" s="32">
        <f>'Stage 3'!T45</f>
        <v>0</v>
      </c>
      <c r="T209" s="32" t="e">
        <f>'Stage 3'!U45</f>
        <v>#NUM!</v>
      </c>
      <c r="U209" s="40" t="e">
        <f>'Stage 3'!V45</f>
        <v>#NUM!</v>
      </c>
      <c r="V209" s="32" t="e">
        <f>'Stage 3'!Q64</f>
        <v>#NUM!</v>
      </c>
      <c r="W209" s="32" t="e">
        <f>'Stage 3'!R64</f>
        <v>#NUM!</v>
      </c>
      <c r="X209" s="32" t="e">
        <f>'Stage 3'!S64</f>
        <v>#NUM!</v>
      </c>
      <c r="Y209" s="32">
        <f>'Stage 3'!T64</f>
        <v>0</v>
      </c>
      <c r="Z209" s="32" t="e">
        <f>'Stage 3'!U64</f>
        <v>#NUM!</v>
      </c>
      <c r="AA209" s="40" t="e">
        <f>'Stage 3'!V64</f>
        <v>#NUM!</v>
      </c>
      <c r="AB209" s="37" t="e">
        <f t="shared" ref="AB209:AB223" si="20">TRUNC((H209+N209+T209+Z209),3)</f>
        <v>#NUM!</v>
      </c>
      <c r="AC209" s="38" t="e">
        <f>RANK(AB209,$AB$209:$AB$223)</f>
        <v>#NUM!</v>
      </c>
    </row>
    <row r="210" spans="1:29" ht="30" customHeight="1" x14ac:dyDescent="0.2">
      <c r="A210" s="78">
        <f>'Stage 3'!B8</f>
        <v>0</v>
      </c>
      <c r="B210" s="39">
        <f>'Stage 3'!C8</f>
        <v>0</v>
      </c>
      <c r="C210" s="49">
        <f>'Stage 3'!D8</f>
        <v>0</v>
      </c>
      <c r="D210" s="32" t="e">
        <f>'Stage 3'!Q8</f>
        <v>#NUM!</v>
      </c>
      <c r="E210" s="32" t="e">
        <f>'Stage 3'!R8</f>
        <v>#NUM!</v>
      </c>
      <c r="F210" s="32" t="e">
        <f>'Stage 3'!S8</f>
        <v>#NUM!</v>
      </c>
      <c r="G210" s="32">
        <f>'Stage 3'!T8</f>
        <v>0</v>
      </c>
      <c r="H210" s="32" t="e">
        <f>'Stage 3'!U8</f>
        <v>#NUM!</v>
      </c>
      <c r="I210" s="40" t="e">
        <f>'Stage 3'!V8</f>
        <v>#NUM!</v>
      </c>
      <c r="J210" s="32" t="e">
        <f>'Stage 3'!Q27</f>
        <v>#NUM!</v>
      </c>
      <c r="K210" s="32" t="e">
        <f>'Stage 3'!R27</f>
        <v>#NUM!</v>
      </c>
      <c r="L210" s="32" t="e">
        <f>'Stage 3'!S27</f>
        <v>#NUM!</v>
      </c>
      <c r="M210" s="32">
        <f>'Stage 3'!T27</f>
        <v>0</v>
      </c>
      <c r="N210" s="32" t="e">
        <f>'Stage 3'!U27</f>
        <v>#NUM!</v>
      </c>
      <c r="O210" s="40" t="e">
        <f>'Stage 3'!V27</f>
        <v>#NUM!</v>
      </c>
      <c r="P210" s="32" t="e">
        <f>'Stage 3'!Q46</f>
        <v>#NUM!</v>
      </c>
      <c r="Q210" s="32" t="e">
        <f>'Stage 3'!R46</f>
        <v>#NUM!</v>
      </c>
      <c r="R210" s="32" t="e">
        <f>'Stage 3'!S46</f>
        <v>#NUM!</v>
      </c>
      <c r="S210" s="32">
        <f>'Stage 3'!T46</f>
        <v>0</v>
      </c>
      <c r="T210" s="32" t="e">
        <f>'Stage 3'!U46</f>
        <v>#NUM!</v>
      </c>
      <c r="U210" s="40" t="e">
        <f>'Stage 3'!V46</f>
        <v>#NUM!</v>
      </c>
      <c r="V210" s="32" t="e">
        <f>'Stage 3'!Q65</f>
        <v>#NUM!</v>
      </c>
      <c r="W210" s="32" t="e">
        <f>'Stage 3'!R65</f>
        <v>#NUM!</v>
      </c>
      <c r="X210" s="32" t="e">
        <f>'Stage 3'!S65</f>
        <v>#NUM!</v>
      </c>
      <c r="Y210" s="32">
        <f>'Stage 3'!T65</f>
        <v>0</v>
      </c>
      <c r="Z210" s="32" t="e">
        <f>'Stage 3'!U65</f>
        <v>#NUM!</v>
      </c>
      <c r="AA210" s="40" t="e">
        <f>'Stage 3'!V65</f>
        <v>#NUM!</v>
      </c>
      <c r="AB210" s="37" t="e">
        <f t="shared" si="20"/>
        <v>#NUM!</v>
      </c>
      <c r="AC210" s="38" t="e">
        <f t="shared" ref="AC210:AC223" si="21">RANK(AB210,$AB$209:$AB$223)</f>
        <v>#NUM!</v>
      </c>
    </row>
    <row r="211" spans="1:29" ht="30" customHeight="1" x14ac:dyDescent="0.2">
      <c r="A211" s="78">
        <f>'Stage 3'!B9</f>
        <v>0</v>
      </c>
      <c r="B211" s="39">
        <f>'Stage 3'!C9</f>
        <v>0</v>
      </c>
      <c r="C211" s="49">
        <f>'Stage 3'!D9</f>
        <v>0</v>
      </c>
      <c r="D211" s="32" t="e">
        <f>'Stage 3'!Q9</f>
        <v>#NUM!</v>
      </c>
      <c r="E211" s="32" t="e">
        <f>'Stage 3'!R9</f>
        <v>#NUM!</v>
      </c>
      <c r="F211" s="32" t="e">
        <f>'Stage 3'!S9</f>
        <v>#NUM!</v>
      </c>
      <c r="G211" s="32">
        <f>'Stage 3'!T9</f>
        <v>0</v>
      </c>
      <c r="H211" s="32" t="e">
        <f>'Stage 3'!U9</f>
        <v>#NUM!</v>
      </c>
      <c r="I211" s="40" t="e">
        <f>'Stage 3'!V9</f>
        <v>#NUM!</v>
      </c>
      <c r="J211" s="32" t="e">
        <f>'Stage 3'!Q28</f>
        <v>#NUM!</v>
      </c>
      <c r="K211" s="32" t="e">
        <f>'Stage 3'!R28</f>
        <v>#NUM!</v>
      </c>
      <c r="L211" s="32" t="e">
        <f>'Stage 3'!S28</f>
        <v>#NUM!</v>
      </c>
      <c r="M211" s="32">
        <f>'Stage 3'!T28</f>
        <v>0</v>
      </c>
      <c r="N211" s="32" t="e">
        <f>'Stage 3'!U28</f>
        <v>#NUM!</v>
      </c>
      <c r="O211" s="40" t="e">
        <f>'Stage 3'!V28</f>
        <v>#NUM!</v>
      </c>
      <c r="P211" s="32" t="e">
        <f>'Stage 3'!Q47</f>
        <v>#NUM!</v>
      </c>
      <c r="Q211" s="32" t="e">
        <f>'Stage 3'!R47</f>
        <v>#NUM!</v>
      </c>
      <c r="R211" s="32" t="e">
        <f>'Stage 3'!S47</f>
        <v>#NUM!</v>
      </c>
      <c r="S211" s="32">
        <f>'Stage 3'!T47</f>
        <v>0</v>
      </c>
      <c r="T211" s="32" t="e">
        <f>'Stage 3'!U47</f>
        <v>#NUM!</v>
      </c>
      <c r="U211" s="40" t="e">
        <f>'Stage 3'!V47</f>
        <v>#NUM!</v>
      </c>
      <c r="V211" s="32" t="e">
        <f>'Stage 3'!Q66</f>
        <v>#NUM!</v>
      </c>
      <c r="W211" s="32" t="e">
        <f>'Stage 3'!R66</f>
        <v>#NUM!</v>
      </c>
      <c r="X211" s="32" t="e">
        <f>'Stage 3'!S66</f>
        <v>#NUM!</v>
      </c>
      <c r="Y211" s="32">
        <f>'Stage 3'!T66</f>
        <v>0</v>
      </c>
      <c r="Z211" s="32" t="e">
        <f>'Stage 3'!U66</f>
        <v>#NUM!</v>
      </c>
      <c r="AA211" s="40" t="e">
        <f>'Stage 3'!V66</f>
        <v>#NUM!</v>
      </c>
      <c r="AB211" s="37" t="e">
        <f t="shared" si="20"/>
        <v>#NUM!</v>
      </c>
      <c r="AC211" s="38" t="e">
        <f t="shared" si="21"/>
        <v>#NUM!</v>
      </c>
    </row>
    <row r="212" spans="1:29" ht="30" customHeight="1" x14ac:dyDescent="0.2">
      <c r="A212" s="78">
        <f>'Stage 3'!B10</f>
        <v>0</v>
      </c>
      <c r="B212" s="39">
        <f>'Stage 3'!C10</f>
        <v>0</v>
      </c>
      <c r="C212" s="49">
        <f>'Stage 3'!D10</f>
        <v>0</v>
      </c>
      <c r="D212" s="32" t="e">
        <f>'Stage 3'!Q10</f>
        <v>#NUM!</v>
      </c>
      <c r="E212" s="32" t="e">
        <f>'Stage 3'!R10</f>
        <v>#NUM!</v>
      </c>
      <c r="F212" s="32" t="e">
        <f>'Stage 3'!S10</f>
        <v>#NUM!</v>
      </c>
      <c r="G212" s="32">
        <f>'Stage 3'!T10</f>
        <v>0</v>
      </c>
      <c r="H212" s="32" t="e">
        <f>'Stage 3'!U10</f>
        <v>#NUM!</v>
      </c>
      <c r="I212" s="40" t="e">
        <f>'Stage 3'!V10</f>
        <v>#NUM!</v>
      </c>
      <c r="J212" s="32" t="e">
        <f>'Stage 3'!Q29</f>
        <v>#NUM!</v>
      </c>
      <c r="K212" s="32" t="e">
        <f>'Stage 3'!R29</f>
        <v>#NUM!</v>
      </c>
      <c r="L212" s="32" t="e">
        <f>'Stage 3'!S29</f>
        <v>#NUM!</v>
      </c>
      <c r="M212" s="32">
        <f>'Stage 3'!T29</f>
        <v>0</v>
      </c>
      <c r="N212" s="32" t="e">
        <f>'Stage 3'!U29</f>
        <v>#NUM!</v>
      </c>
      <c r="O212" s="40" t="e">
        <f>'Stage 3'!V29</f>
        <v>#NUM!</v>
      </c>
      <c r="P212" s="32" t="e">
        <f>'Stage 3'!Q48</f>
        <v>#NUM!</v>
      </c>
      <c r="Q212" s="32" t="e">
        <f>'Stage 3'!R48</f>
        <v>#NUM!</v>
      </c>
      <c r="R212" s="32" t="e">
        <f>'Stage 3'!S48</f>
        <v>#NUM!</v>
      </c>
      <c r="S212" s="32">
        <f>'Stage 3'!T48</f>
        <v>0</v>
      </c>
      <c r="T212" s="32" t="e">
        <f>'Stage 3'!U48</f>
        <v>#NUM!</v>
      </c>
      <c r="U212" s="40" t="e">
        <f>'Stage 3'!V48</f>
        <v>#NUM!</v>
      </c>
      <c r="V212" s="32" t="e">
        <f>'Stage 3'!Q67</f>
        <v>#NUM!</v>
      </c>
      <c r="W212" s="32" t="e">
        <f>'Stage 3'!R67</f>
        <v>#NUM!</v>
      </c>
      <c r="X212" s="32" t="e">
        <f>'Stage 3'!S67</f>
        <v>#NUM!</v>
      </c>
      <c r="Y212" s="32">
        <f>'Stage 3'!T67</f>
        <v>0</v>
      </c>
      <c r="Z212" s="32" t="e">
        <f>'Stage 3'!U67</f>
        <v>#NUM!</v>
      </c>
      <c r="AA212" s="40" t="e">
        <f>'Stage 3'!V67</f>
        <v>#NUM!</v>
      </c>
      <c r="AB212" s="37" t="e">
        <f t="shared" si="20"/>
        <v>#NUM!</v>
      </c>
      <c r="AC212" s="38" t="e">
        <f t="shared" si="21"/>
        <v>#NUM!</v>
      </c>
    </row>
    <row r="213" spans="1:29" ht="30" customHeight="1" x14ac:dyDescent="0.2">
      <c r="A213" s="78">
        <f>'Stage 3'!B11</f>
        <v>0</v>
      </c>
      <c r="B213" s="39">
        <f>'Stage 3'!C11</f>
        <v>0</v>
      </c>
      <c r="C213" s="49">
        <f>'Stage 3'!D11</f>
        <v>0</v>
      </c>
      <c r="D213" s="32" t="e">
        <f>'Stage 3'!Q11</f>
        <v>#NUM!</v>
      </c>
      <c r="E213" s="32" t="e">
        <f>'Stage 3'!R11</f>
        <v>#NUM!</v>
      </c>
      <c r="F213" s="32" t="e">
        <f>'Stage 3'!S11</f>
        <v>#NUM!</v>
      </c>
      <c r="G213" s="32">
        <f>'Stage 3'!T11</f>
        <v>0</v>
      </c>
      <c r="H213" s="32" t="e">
        <f>'Stage 3'!U11</f>
        <v>#NUM!</v>
      </c>
      <c r="I213" s="40" t="e">
        <f>'Stage 3'!V11</f>
        <v>#NUM!</v>
      </c>
      <c r="J213" s="32" t="e">
        <f>'Stage 3'!Q30</f>
        <v>#NUM!</v>
      </c>
      <c r="K213" s="32" t="e">
        <f>'Stage 3'!R30</f>
        <v>#NUM!</v>
      </c>
      <c r="L213" s="32" t="e">
        <f>'Stage 3'!S30</f>
        <v>#NUM!</v>
      </c>
      <c r="M213" s="32">
        <f>'Stage 3'!T30</f>
        <v>0</v>
      </c>
      <c r="N213" s="32" t="e">
        <f>'Stage 3'!U30</f>
        <v>#NUM!</v>
      </c>
      <c r="O213" s="40" t="e">
        <f>'Stage 3'!V30</f>
        <v>#NUM!</v>
      </c>
      <c r="P213" s="32" t="e">
        <f>'Stage 3'!Q49</f>
        <v>#NUM!</v>
      </c>
      <c r="Q213" s="32" t="e">
        <f>'Stage 3'!R49</f>
        <v>#NUM!</v>
      </c>
      <c r="R213" s="32" t="e">
        <f>'Stage 3'!S49</f>
        <v>#NUM!</v>
      </c>
      <c r="S213" s="32">
        <f>'Stage 3'!T49</f>
        <v>0</v>
      </c>
      <c r="T213" s="32" t="e">
        <f>'Stage 3'!U49</f>
        <v>#NUM!</v>
      </c>
      <c r="U213" s="40" t="e">
        <f>'Stage 3'!V49</f>
        <v>#NUM!</v>
      </c>
      <c r="V213" s="32" t="e">
        <f>'Stage 3'!Q68</f>
        <v>#NUM!</v>
      </c>
      <c r="W213" s="32" t="e">
        <f>'Stage 3'!R68</f>
        <v>#NUM!</v>
      </c>
      <c r="X213" s="32" t="e">
        <f>'Stage 3'!S68</f>
        <v>#NUM!</v>
      </c>
      <c r="Y213" s="32">
        <f>'Stage 3'!T68</f>
        <v>0</v>
      </c>
      <c r="Z213" s="32" t="e">
        <f>'Stage 3'!U68</f>
        <v>#NUM!</v>
      </c>
      <c r="AA213" s="40" t="e">
        <f>'Stage 3'!V68</f>
        <v>#NUM!</v>
      </c>
      <c r="AB213" s="37" t="e">
        <f t="shared" si="20"/>
        <v>#NUM!</v>
      </c>
      <c r="AC213" s="38" t="e">
        <f t="shared" si="21"/>
        <v>#NUM!</v>
      </c>
    </row>
    <row r="214" spans="1:29" ht="30" customHeight="1" x14ac:dyDescent="0.2">
      <c r="A214" s="78">
        <f>'Stage 3'!B12</f>
        <v>0</v>
      </c>
      <c r="B214" s="39">
        <f>'Stage 3'!C12</f>
        <v>0</v>
      </c>
      <c r="C214" s="49">
        <f>'Stage 3'!D12</f>
        <v>0</v>
      </c>
      <c r="D214" s="32" t="e">
        <f>'Stage 3'!Q12</f>
        <v>#NUM!</v>
      </c>
      <c r="E214" s="32" t="e">
        <f>'Stage 3'!R12</f>
        <v>#NUM!</v>
      </c>
      <c r="F214" s="32" t="e">
        <f>'Stage 3'!S12</f>
        <v>#NUM!</v>
      </c>
      <c r="G214" s="32">
        <f>'Stage 3'!T12</f>
        <v>0</v>
      </c>
      <c r="H214" s="32" t="e">
        <f>'Stage 3'!U12</f>
        <v>#NUM!</v>
      </c>
      <c r="I214" s="40" t="e">
        <f>'Stage 3'!V12</f>
        <v>#NUM!</v>
      </c>
      <c r="J214" s="32" t="e">
        <f>'Stage 3'!Q31</f>
        <v>#NUM!</v>
      </c>
      <c r="K214" s="32" t="e">
        <f>'Stage 3'!R31</f>
        <v>#NUM!</v>
      </c>
      <c r="L214" s="32" t="e">
        <f>'Stage 3'!S31</f>
        <v>#NUM!</v>
      </c>
      <c r="M214" s="32">
        <f>'Stage 3'!T31</f>
        <v>0</v>
      </c>
      <c r="N214" s="32" t="e">
        <f>'Stage 3'!U31</f>
        <v>#NUM!</v>
      </c>
      <c r="O214" s="40" t="e">
        <f>'Stage 3'!V31</f>
        <v>#NUM!</v>
      </c>
      <c r="P214" s="32" t="e">
        <f>'Stage 3'!Q50</f>
        <v>#NUM!</v>
      </c>
      <c r="Q214" s="32" t="e">
        <f>'Stage 3'!R50</f>
        <v>#NUM!</v>
      </c>
      <c r="R214" s="32" t="e">
        <f>'Stage 3'!S50</f>
        <v>#NUM!</v>
      </c>
      <c r="S214" s="32">
        <f>'Stage 3'!T50</f>
        <v>0</v>
      </c>
      <c r="T214" s="32" t="e">
        <f>'Stage 3'!U50</f>
        <v>#NUM!</v>
      </c>
      <c r="U214" s="40" t="e">
        <f>'Stage 3'!V50</f>
        <v>#NUM!</v>
      </c>
      <c r="V214" s="32" t="e">
        <f>'Stage 3'!Q69</f>
        <v>#NUM!</v>
      </c>
      <c r="W214" s="32" t="e">
        <f>'Stage 3'!R69</f>
        <v>#NUM!</v>
      </c>
      <c r="X214" s="32" t="e">
        <f>'Stage 3'!S69</f>
        <v>#NUM!</v>
      </c>
      <c r="Y214" s="32">
        <f>'Stage 3'!T69</f>
        <v>0</v>
      </c>
      <c r="Z214" s="32" t="e">
        <f>'Stage 3'!U69</f>
        <v>#NUM!</v>
      </c>
      <c r="AA214" s="40" t="e">
        <f>'Stage 3'!V69</f>
        <v>#NUM!</v>
      </c>
      <c r="AB214" s="37" t="e">
        <f t="shared" si="20"/>
        <v>#NUM!</v>
      </c>
      <c r="AC214" s="38" t="e">
        <f t="shared" si="21"/>
        <v>#NUM!</v>
      </c>
    </row>
    <row r="215" spans="1:29" ht="30" customHeight="1" x14ac:dyDescent="0.2">
      <c r="A215" s="78">
        <f>'Stage 3'!B13</f>
        <v>0</v>
      </c>
      <c r="B215" s="39">
        <f>'Stage 3'!C13</f>
        <v>0</v>
      </c>
      <c r="C215" s="49">
        <f>'Stage 3'!D13</f>
        <v>0</v>
      </c>
      <c r="D215" s="32" t="e">
        <f>'Stage 3'!Q13</f>
        <v>#NUM!</v>
      </c>
      <c r="E215" s="32" t="e">
        <f>'Stage 3'!R13</f>
        <v>#NUM!</v>
      </c>
      <c r="F215" s="32" t="e">
        <f>'Stage 3'!S13</f>
        <v>#NUM!</v>
      </c>
      <c r="G215" s="32">
        <f>'Stage 3'!T13</f>
        <v>0</v>
      </c>
      <c r="H215" s="32" t="e">
        <f>'Stage 3'!U13</f>
        <v>#NUM!</v>
      </c>
      <c r="I215" s="40" t="e">
        <f>'Stage 3'!V13</f>
        <v>#NUM!</v>
      </c>
      <c r="J215" s="32" t="e">
        <f>'Stage 3'!Q32</f>
        <v>#NUM!</v>
      </c>
      <c r="K215" s="32" t="e">
        <f>'Stage 3'!R32</f>
        <v>#NUM!</v>
      </c>
      <c r="L215" s="32" t="e">
        <f>'Stage 3'!S32</f>
        <v>#NUM!</v>
      </c>
      <c r="M215" s="32">
        <f>'Stage 3'!T32</f>
        <v>0</v>
      </c>
      <c r="N215" s="32" t="e">
        <f>'Stage 3'!U32</f>
        <v>#NUM!</v>
      </c>
      <c r="O215" s="40" t="e">
        <f>'Stage 3'!V32</f>
        <v>#NUM!</v>
      </c>
      <c r="P215" s="32" t="e">
        <f>'Stage 3'!Q51</f>
        <v>#NUM!</v>
      </c>
      <c r="Q215" s="32" t="e">
        <f>'Stage 3'!R51</f>
        <v>#NUM!</v>
      </c>
      <c r="R215" s="32" t="e">
        <f>'Stage 3'!S51</f>
        <v>#NUM!</v>
      </c>
      <c r="S215" s="32">
        <f>'Stage 3'!T51</f>
        <v>0</v>
      </c>
      <c r="T215" s="32" t="e">
        <f>'Stage 3'!U51</f>
        <v>#NUM!</v>
      </c>
      <c r="U215" s="40" t="e">
        <f>'Stage 3'!V51</f>
        <v>#NUM!</v>
      </c>
      <c r="V215" s="32" t="e">
        <f>'Stage 3'!Q70</f>
        <v>#NUM!</v>
      </c>
      <c r="W215" s="32" t="e">
        <f>'Stage 3'!R70</f>
        <v>#NUM!</v>
      </c>
      <c r="X215" s="32" t="e">
        <f>'Stage 3'!S70</f>
        <v>#NUM!</v>
      </c>
      <c r="Y215" s="32">
        <f>'Stage 3'!T70</f>
        <v>0</v>
      </c>
      <c r="Z215" s="32" t="e">
        <f>'Stage 3'!U70</f>
        <v>#NUM!</v>
      </c>
      <c r="AA215" s="40" t="e">
        <f>'Stage 3'!V70</f>
        <v>#NUM!</v>
      </c>
      <c r="AB215" s="37" t="e">
        <f t="shared" si="20"/>
        <v>#NUM!</v>
      </c>
      <c r="AC215" s="38" t="e">
        <f t="shared" si="21"/>
        <v>#NUM!</v>
      </c>
    </row>
    <row r="216" spans="1:29" ht="30" customHeight="1" x14ac:dyDescent="0.2">
      <c r="A216" s="78">
        <f>'Stage 3'!B14</f>
        <v>0</v>
      </c>
      <c r="B216" s="39">
        <f>'Stage 3'!C14</f>
        <v>0</v>
      </c>
      <c r="C216" s="49">
        <f>'Stage 3'!D14</f>
        <v>0</v>
      </c>
      <c r="D216" s="32" t="e">
        <f>'Stage 3'!Q14</f>
        <v>#NUM!</v>
      </c>
      <c r="E216" s="32" t="e">
        <f>'Stage 3'!R14</f>
        <v>#NUM!</v>
      </c>
      <c r="F216" s="32" t="e">
        <f>'Stage 3'!S14</f>
        <v>#NUM!</v>
      </c>
      <c r="G216" s="32">
        <f>'Stage 3'!T14</f>
        <v>0</v>
      </c>
      <c r="H216" s="32" t="e">
        <f>'Stage 3'!U14</f>
        <v>#NUM!</v>
      </c>
      <c r="I216" s="40" t="e">
        <f>'Stage 3'!V14</f>
        <v>#NUM!</v>
      </c>
      <c r="J216" s="32" t="e">
        <f>'Stage 3'!Q33</f>
        <v>#NUM!</v>
      </c>
      <c r="K216" s="32" t="e">
        <f>'Stage 3'!R33</f>
        <v>#NUM!</v>
      </c>
      <c r="L216" s="32" t="e">
        <f>'Stage 3'!S33</f>
        <v>#NUM!</v>
      </c>
      <c r="M216" s="32">
        <f>'Stage 3'!T33</f>
        <v>0</v>
      </c>
      <c r="N216" s="32" t="e">
        <f>'Stage 3'!U33</f>
        <v>#NUM!</v>
      </c>
      <c r="O216" s="40" t="e">
        <f>'Stage 3'!V33</f>
        <v>#NUM!</v>
      </c>
      <c r="P216" s="32" t="e">
        <f>'Stage 3'!Q52</f>
        <v>#NUM!</v>
      </c>
      <c r="Q216" s="32" t="e">
        <f>'Stage 3'!R52</f>
        <v>#NUM!</v>
      </c>
      <c r="R216" s="32" t="e">
        <f>'Stage 3'!S52</f>
        <v>#NUM!</v>
      </c>
      <c r="S216" s="32">
        <f>'Stage 3'!T52</f>
        <v>0</v>
      </c>
      <c r="T216" s="32" t="e">
        <f>'Stage 3'!U52</f>
        <v>#NUM!</v>
      </c>
      <c r="U216" s="40" t="e">
        <f>'Stage 3'!V52</f>
        <v>#NUM!</v>
      </c>
      <c r="V216" s="32" t="e">
        <f>'Stage 3'!Q71</f>
        <v>#NUM!</v>
      </c>
      <c r="W216" s="32" t="e">
        <f>'Stage 3'!R71</f>
        <v>#NUM!</v>
      </c>
      <c r="X216" s="32" t="e">
        <f>'Stage 3'!S71</f>
        <v>#NUM!</v>
      </c>
      <c r="Y216" s="32">
        <f>'Stage 3'!T71</f>
        <v>0</v>
      </c>
      <c r="Z216" s="32" t="e">
        <f>'Stage 3'!U71</f>
        <v>#NUM!</v>
      </c>
      <c r="AA216" s="40" t="e">
        <f>'Stage 3'!V71</f>
        <v>#NUM!</v>
      </c>
      <c r="AB216" s="37" t="e">
        <f t="shared" si="20"/>
        <v>#NUM!</v>
      </c>
      <c r="AC216" s="38" t="e">
        <f t="shared" si="21"/>
        <v>#NUM!</v>
      </c>
    </row>
    <row r="217" spans="1:29" ht="30" customHeight="1" x14ac:dyDescent="0.2">
      <c r="A217" s="78">
        <f>'Stage 3'!B15</f>
        <v>0</v>
      </c>
      <c r="B217" s="39">
        <f>'Stage 3'!C15</f>
        <v>0</v>
      </c>
      <c r="C217" s="49">
        <f>'Stage 3'!D15</f>
        <v>0</v>
      </c>
      <c r="D217" s="32" t="e">
        <f>'Stage 3'!Q15</f>
        <v>#NUM!</v>
      </c>
      <c r="E217" s="32" t="e">
        <f>'Stage 3'!R15</f>
        <v>#NUM!</v>
      </c>
      <c r="F217" s="32" t="e">
        <f>'Stage 3'!S15</f>
        <v>#NUM!</v>
      </c>
      <c r="G217" s="32">
        <f>'Stage 3'!T15</f>
        <v>0</v>
      </c>
      <c r="H217" s="32" t="e">
        <f>'Stage 3'!U15</f>
        <v>#NUM!</v>
      </c>
      <c r="I217" s="40" t="e">
        <f>'Stage 3'!V15</f>
        <v>#NUM!</v>
      </c>
      <c r="J217" s="32" t="e">
        <f>'Stage 3'!Q34</f>
        <v>#NUM!</v>
      </c>
      <c r="K217" s="32" t="e">
        <f>'Stage 3'!R34</f>
        <v>#NUM!</v>
      </c>
      <c r="L217" s="32" t="e">
        <f>'Stage 3'!S34</f>
        <v>#NUM!</v>
      </c>
      <c r="M217" s="32">
        <f>'Stage 3'!T34</f>
        <v>0</v>
      </c>
      <c r="N217" s="32" t="e">
        <f>'Stage 3'!U34</f>
        <v>#NUM!</v>
      </c>
      <c r="O217" s="40" t="e">
        <f>'Stage 3'!V34</f>
        <v>#NUM!</v>
      </c>
      <c r="P217" s="32" t="e">
        <f>'Stage 3'!Q53</f>
        <v>#NUM!</v>
      </c>
      <c r="Q217" s="32" t="e">
        <f>'Stage 3'!R53</f>
        <v>#NUM!</v>
      </c>
      <c r="R217" s="32" t="e">
        <f>'Stage 3'!S53</f>
        <v>#NUM!</v>
      </c>
      <c r="S217" s="32">
        <f>'Stage 3'!T53</f>
        <v>0</v>
      </c>
      <c r="T217" s="32" t="e">
        <f>'Stage 3'!U53</f>
        <v>#NUM!</v>
      </c>
      <c r="U217" s="40" t="e">
        <f>'Stage 3'!V53</f>
        <v>#NUM!</v>
      </c>
      <c r="V217" s="32" t="e">
        <f>'Stage 3'!Q72</f>
        <v>#NUM!</v>
      </c>
      <c r="W217" s="32" t="e">
        <f>'Stage 3'!R72</f>
        <v>#NUM!</v>
      </c>
      <c r="X217" s="32" t="e">
        <f>'Stage 3'!S72</f>
        <v>#NUM!</v>
      </c>
      <c r="Y217" s="32">
        <f>'Stage 3'!T72</f>
        <v>0</v>
      </c>
      <c r="Z217" s="32" t="e">
        <f>'Stage 3'!U72</f>
        <v>#NUM!</v>
      </c>
      <c r="AA217" s="40" t="e">
        <f>'Stage 3'!V72</f>
        <v>#NUM!</v>
      </c>
      <c r="AB217" s="37" t="e">
        <f t="shared" si="20"/>
        <v>#NUM!</v>
      </c>
      <c r="AC217" s="38" t="e">
        <f t="shared" si="21"/>
        <v>#NUM!</v>
      </c>
    </row>
    <row r="218" spans="1:29" ht="30" customHeight="1" x14ac:dyDescent="0.2">
      <c r="A218" s="78">
        <f>'Stage 3'!B16</f>
        <v>0</v>
      </c>
      <c r="B218" s="39">
        <f>'Stage 3'!C16</f>
        <v>0</v>
      </c>
      <c r="C218" s="49">
        <f>'Stage 3'!D16</f>
        <v>0</v>
      </c>
      <c r="D218" s="32" t="e">
        <f>'Stage 3'!Q16</f>
        <v>#NUM!</v>
      </c>
      <c r="E218" s="32" t="e">
        <f>'Stage 3'!R16</f>
        <v>#NUM!</v>
      </c>
      <c r="F218" s="32" t="e">
        <f>'Stage 3'!S16</f>
        <v>#NUM!</v>
      </c>
      <c r="G218" s="32">
        <f>'Stage 3'!T16</f>
        <v>0</v>
      </c>
      <c r="H218" s="32" t="e">
        <f>'Stage 3'!U16</f>
        <v>#NUM!</v>
      </c>
      <c r="I218" s="40" t="e">
        <f>'Stage 3'!V16</f>
        <v>#NUM!</v>
      </c>
      <c r="J218" s="32" t="e">
        <f>'Stage 3'!Q35</f>
        <v>#NUM!</v>
      </c>
      <c r="K218" s="32" t="e">
        <f>'Stage 3'!R35</f>
        <v>#NUM!</v>
      </c>
      <c r="L218" s="32" t="e">
        <f>'Stage 3'!S35</f>
        <v>#NUM!</v>
      </c>
      <c r="M218" s="32">
        <f>'Stage 3'!T35</f>
        <v>0</v>
      </c>
      <c r="N218" s="32" t="e">
        <f>'Stage 3'!U35</f>
        <v>#NUM!</v>
      </c>
      <c r="O218" s="40" t="e">
        <f>'Stage 3'!V35</f>
        <v>#NUM!</v>
      </c>
      <c r="P218" s="32" t="e">
        <f>'Stage 3'!Q54</f>
        <v>#NUM!</v>
      </c>
      <c r="Q218" s="32" t="e">
        <f>'Stage 3'!R54</f>
        <v>#NUM!</v>
      </c>
      <c r="R218" s="32" t="e">
        <f>'Stage 3'!S54</f>
        <v>#NUM!</v>
      </c>
      <c r="S218" s="32">
        <f>'Stage 3'!T54</f>
        <v>0</v>
      </c>
      <c r="T218" s="32" t="e">
        <f>'Stage 3'!U54</f>
        <v>#NUM!</v>
      </c>
      <c r="U218" s="40" t="e">
        <f>'Stage 3'!V54</f>
        <v>#NUM!</v>
      </c>
      <c r="V218" s="32" t="e">
        <f>'Stage 3'!Q73</f>
        <v>#NUM!</v>
      </c>
      <c r="W218" s="32" t="e">
        <f>'Stage 3'!R73</f>
        <v>#NUM!</v>
      </c>
      <c r="X218" s="32" t="e">
        <f>'Stage 3'!S73</f>
        <v>#NUM!</v>
      </c>
      <c r="Y218" s="32">
        <f>'Stage 3'!T73</f>
        <v>0</v>
      </c>
      <c r="Z218" s="32" t="e">
        <f>'Stage 3'!U73</f>
        <v>#NUM!</v>
      </c>
      <c r="AA218" s="40" t="e">
        <f>'Stage 3'!V73</f>
        <v>#NUM!</v>
      </c>
      <c r="AB218" s="37" t="e">
        <f t="shared" si="20"/>
        <v>#NUM!</v>
      </c>
      <c r="AC218" s="38" t="e">
        <f t="shared" si="21"/>
        <v>#NUM!</v>
      </c>
    </row>
    <row r="219" spans="1:29" ht="30" customHeight="1" x14ac:dyDescent="0.2">
      <c r="A219" s="78">
        <f>'Stage 3'!B17</f>
        <v>0</v>
      </c>
      <c r="B219" s="39">
        <f>'Stage 3'!C17</f>
        <v>0</v>
      </c>
      <c r="C219" s="49">
        <f>'Stage 3'!D17</f>
        <v>0</v>
      </c>
      <c r="D219" s="32" t="e">
        <f>'Stage 3'!Q17</f>
        <v>#NUM!</v>
      </c>
      <c r="E219" s="32" t="e">
        <f>'Stage 3'!R17</f>
        <v>#NUM!</v>
      </c>
      <c r="F219" s="32" t="e">
        <f>'Stage 3'!S17</f>
        <v>#NUM!</v>
      </c>
      <c r="G219" s="32">
        <f>'Stage 3'!T17</f>
        <v>0</v>
      </c>
      <c r="H219" s="32" t="e">
        <f>'Stage 3'!U17</f>
        <v>#NUM!</v>
      </c>
      <c r="I219" s="40" t="e">
        <f>'Stage 3'!V17</f>
        <v>#NUM!</v>
      </c>
      <c r="J219" s="32" t="e">
        <f>'Stage 3'!Q36</f>
        <v>#NUM!</v>
      </c>
      <c r="K219" s="32" t="e">
        <f>'Stage 3'!R36</f>
        <v>#NUM!</v>
      </c>
      <c r="L219" s="32" t="e">
        <f>'Stage 3'!S36</f>
        <v>#NUM!</v>
      </c>
      <c r="M219" s="32">
        <f>'Stage 3'!T36</f>
        <v>0</v>
      </c>
      <c r="N219" s="32" t="e">
        <f>'Stage 3'!U36</f>
        <v>#NUM!</v>
      </c>
      <c r="O219" s="40" t="e">
        <f>'Stage 3'!V36</f>
        <v>#NUM!</v>
      </c>
      <c r="P219" s="32" t="e">
        <f>'Stage 3'!Q55</f>
        <v>#NUM!</v>
      </c>
      <c r="Q219" s="32" t="e">
        <f>'Stage 3'!R55</f>
        <v>#NUM!</v>
      </c>
      <c r="R219" s="32" t="e">
        <f>'Stage 3'!S55</f>
        <v>#NUM!</v>
      </c>
      <c r="S219" s="32">
        <f>'Stage 3'!T55</f>
        <v>0</v>
      </c>
      <c r="T219" s="32" t="e">
        <f>'Stage 3'!U55</f>
        <v>#NUM!</v>
      </c>
      <c r="U219" s="40" t="e">
        <f>'Stage 3'!V55</f>
        <v>#NUM!</v>
      </c>
      <c r="V219" s="32" t="e">
        <f>'Stage 3'!Q74</f>
        <v>#NUM!</v>
      </c>
      <c r="W219" s="32" t="e">
        <f>'Stage 3'!R74</f>
        <v>#NUM!</v>
      </c>
      <c r="X219" s="32" t="e">
        <f>'Stage 3'!S74</f>
        <v>#NUM!</v>
      </c>
      <c r="Y219" s="32">
        <f>'Stage 3'!T74</f>
        <v>0</v>
      </c>
      <c r="Z219" s="32" t="e">
        <f>'Stage 3'!U74</f>
        <v>#NUM!</v>
      </c>
      <c r="AA219" s="40" t="e">
        <f>'Stage 3'!V74</f>
        <v>#NUM!</v>
      </c>
      <c r="AB219" s="37" t="e">
        <f t="shared" si="20"/>
        <v>#NUM!</v>
      </c>
      <c r="AC219" s="38" t="e">
        <f t="shared" si="21"/>
        <v>#NUM!</v>
      </c>
    </row>
    <row r="220" spans="1:29" ht="30" customHeight="1" x14ac:dyDescent="0.2">
      <c r="A220" s="78">
        <f>'Stage 3'!B18</f>
        <v>0</v>
      </c>
      <c r="B220" s="39">
        <f>'Stage 3'!C18</f>
        <v>0</v>
      </c>
      <c r="C220" s="49">
        <f>'Stage 3'!D18</f>
        <v>0</v>
      </c>
      <c r="D220" s="32" t="e">
        <f>'Stage 3'!Q18</f>
        <v>#NUM!</v>
      </c>
      <c r="E220" s="32" t="e">
        <f>'Stage 3'!R18</f>
        <v>#NUM!</v>
      </c>
      <c r="F220" s="32" t="e">
        <f>'Stage 3'!S18</f>
        <v>#NUM!</v>
      </c>
      <c r="G220" s="32">
        <f>'Stage 3'!T18</f>
        <v>0</v>
      </c>
      <c r="H220" s="32" t="e">
        <f>'Stage 3'!U18</f>
        <v>#NUM!</v>
      </c>
      <c r="I220" s="40" t="e">
        <f>'Stage 3'!V18</f>
        <v>#NUM!</v>
      </c>
      <c r="J220" s="32" t="e">
        <f>'Stage 3'!Q37</f>
        <v>#NUM!</v>
      </c>
      <c r="K220" s="32" t="e">
        <f>'Stage 3'!R37</f>
        <v>#NUM!</v>
      </c>
      <c r="L220" s="32" t="e">
        <f>'Stage 3'!S37</f>
        <v>#NUM!</v>
      </c>
      <c r="M220" s="32">
        <f>'Stage 3'!T37</f>
        <v>0</v>
      </c>
      <c r="N220" s="32" t="e">
        <f>'Stage 3'!U37</f>
        <v>#NUM!</v>
      </c>
      <c r="O220" s="40" t="e">
        <f>'Stage 3'!V37</f>
        <v>#NUM!</v>
      </c>
      <c r="P220" s="32" t="e">
        <f>'Stage 3'!Q56</f>
        <v>#NUM!</v>
      </c>
      <c r="Q220" s="32" t="e">
        <f>'Stage 3'!R56</f>
        <v>#NUM!</v>
      </c>
      <c r="R220" s="32" t="e">
        <f>'Stage 3'!S56</f>
        <v>#NUM!</v>
      </c>
      <c r="S220" s="32">
        <f>'Stage 3'!T56</f>
        <v>0</v>
      </c>
      <c r="T220" s="32" t="e">
        <f>'Stage 3'!U56</f>
        <v>#NUM!</v>
      </c>
      <c r="U220" s="40" t="e">
        <f>'Stage 3'!V56</f>
        <v>#NUM!</v>
      </c>
      <c r="V220" s="32" t="e">
        <f>'Stage 3'!Q75</f>
        <v>#NUM!</v>
      </c>
      <c r="W220" s="32" t="e">
        <f>'Stage 3'!R75</f>
        <v>#NUM!</v>
      </c>
      <c r="X220" s="32" t="e">
        <f>'Stage 3'!S75</f>
        <v>#NUM!</v>
      </c>
      <c r="Y220" s="32">
        <f>'Stage 3'!T75</f>
        <v>0</v>
      </c>
      <c r="Z220" s="32" t="e">
        <f>'Stage 3'!U75</f>
        <v>#NUM!</v>
      </c>
      <c r="AA220" s="40" t="e">
        <f>'Stage 3'!V75</f>
        <v>#NUM!</v>
      </c>
      <c r="AB220" s="37" t="e">
        <f t="shared" si="20"/>
        <v>#NUM!</v>
      </c>
      <c r="AC220" s="38" t="e">
        <f t="shared" si="21"/>
        <v>#NUM!</v>
      </c>
    </row>
    <row r="221" spans="1:29" ht="30" customHeight="1" x14ac:dyDescent="0.2">
      <c r="A221" s="78">
        <f>'Stage 3'!B19</f>
        <v>0</v>
      </c>
      <c r="B221" s="39">
        <f>'Stage 3'!C19</f>
        <v>0</v>
      </c>
      <c r="C221" s="49">
        <f>'Stage 3'!D19</f>
        <v>0</v>
      </c>
      <c r="D221" s="32" t="e">
        <f>'Stage 3'!Q19</f>
        <v>#NUM!</v>
      </c>
      <c r="E221" s="32" t="e">
        <f>'Stage 3'!R19</f>
        <v>#NUM!</v>
      </c>
      <c r="F221" s="32" t="e">
        <f>'Stage 3'!S19</f>
        <v>#NUM!</v>
      </c>
      <c r="G221" s="32">
        <f>'Stage 3'!T19</f>
        <v>0</v>
      </c>
      <c r="H221" s="32" t="e">
        <f>'Stage 3'!U19</f>
        <v>#NUM!</v>
      </c>
      <c r="I221" s="40" t="e">
        <f>'Stage 3'!V19</f>
        <v>#NUM!</v>
      </c>
      <c r="J221" s="32" t="e">
        <f>'Stage 3'!Q38</f>
        <v>#NUM!</v>
      </c>
      <c r="K221" s="32" t="e">
        <f>'Stage 3'!R38</f>
        <v>#NUM!</v>
      </c>
      <c r="L221" s="32" t="e">
        <f>'Stage 3'!S38</f>
        <v>#NUM!</v>
      </c>
      <c r="M221" s="32">
        <f>'Stage 3'!T38</f>
        <v>0</v>
      </c>
      <c r="N221" s="32" t="e">
        <f>'Stage 3'!U38</f>
        <v>#NUM!</v>
      </c>
      <c r="O221" s="40" t="e">
        <f>'Stage 3'!V38</f>
        <v>#NUM!</v>
      </c>
      <c r="P221" s="32" t="e">
        <f>'Stage 3'!Q57</f>
        <v>#NUM!</v>
      </c>
      <c r="Q221" s="32" t="e">
        <f>'Stage 3'!R57</f>
        <v>#NUM!</v>
      </c>
      <c r="R221" s="32" t="e">
        <f>'Stage 3'!S57</f>
        <v>#NUM!</v>
      </c>
      <c r="S221" s="32">
        <f>'Stage 3'!T57</f>
        <v>0</v>
      </c>
      <c r="T221" s="32" t="e">
        <f>'Stage 3'!U57</f>
        <v>#NUM!</v>
      </c>
      <c r="U221" s="40" t="e">
        <f>'Stage 3'!V57</f>
        <v>#NUM!</v>
      </c>
      <c r="V221" s="32" t="e">
        <f>'Stage 3'!Q76</f>
        <v>#NUM!</v>
      </c>
      <c r="W221" s="32" t="e">
        <f>'Stage 3'!R76</f>
        <v>#NUM!</v>
      </c>
      <c r="X221" s="32" t="e">
        <f>'Stage 3'!S76</f>
        <v>#NUM!</v>
      </c>
      <c r="Y221" s="32">
        <f>'Stage 3'!T76</f>
        <v>0</v>
      </c>
      <c r="Z221" s="32" t="e">
        <f>'Stage 3'!U76</f>
        <v>#NUM!</v>
      </c>
      <c r="AA221" s="40" t="e">
        <f>'Stage 3'!V76</f>
        <v>#NUM!</v>
      </c>
      <c r="AB221" s="37" t="e">
        <f t="shared" si="20"/>
        <v>#NUM!</v>
      </c>
      <c r="AC221" s="38" t="e">
        <f t="shared" si="21"/>
        <v>#NUM!</v>
      </c>
    </row>
    <row r="222" spans="1:29" ht="30" customHeight="1" x14ac:dyDescent="0.2">
      <c r="A222" s="78">
        <f>'Stage 3'!B20</f>
        <v>0</v>
      </c>
      <c r="B222" s="39">
        <f>'Stage 3'!C20</f>
        <v>0</v>
      </c>
      <c r="C222" s="49">
        <f>'Stage 3'!D20</f>
        <v>0</v>
      </c>
      <c r="D222" s="32" t="e">
        <f>'Stage 3'!Q20</f>
        <v>#NUM!</v>
      </c>
      <c r="E222" s="32" t="e">
        <f>'Stage 3'!R20</f>
        <v>#NUM!</v>
      </c>
      <c r="F222" s="32" t="e">
        <f>'Stage 3'!S20</f>
        <v>#NUM!</v>
      </c>
      <c r="G222" s="32">
        <f>'Stage 3'!T20</f>
        <v>0</v>
      </c>
      <c r="H222" s="32" t="e">
        <f>'Stage 3'!U20</f>
        <v>#NUM!</v>
      </c>
      <c r="I222" s="40" t="e">
        <f>'Stage 3'!V20</f>
        <v>#NUM!</v>
      </c>
      <c r="J222" s="32" t="e">
        <f>'Stage 3'!Q39</f>
        <v>#NUM!</v>
      </c>
      <c r="K222" s="32" t="e">
        <f>'Stage 3'!R39</f>
        <v>#NUM!</v>
      </c>
      <c r="L222" s="32" t="e">
        <f>'Stage 3'!S39</f>
        <v>#NUM!</v>
      </c>
      <c r="M222" s="32">
        <f>'Stage 3'!T39</f>
        <v>0</v>
      </c>
      <c r="N222" s="32" t="e">
        <f>'Stage 3'!U39</f>
        <v>#NUM!</v>
      </c>
      <c r="O222" s="40" t="e">
        <f>'Stage 3'!V39</f>
        <v>#NUM!</v>
      </c>
      <c r="P222" s="32" t="e">
        <f>'Stage 3'!Q58</f>
        <v>#NUM!</v>
      </c>
      <c r="Q222" s="32" t="e">
        <f>'Stage 3'!R58</f>
        <v>#NUM!</v>
      </c>
      <c r="R222" s="32" t="e">
        <f>'Stage 3'!S58</f>
        <v>#NUM!</v>
      </c>
      <c r="S222" s="32">
        <f>'Stage 3'!T58</f>
        <v>0</v>
      </c>
      <c r="T222" s="32" t="e">
        <f>'Stage 3'!U58</f>
        <v>#NUM!</v>
      </c>
      <c r="U222" s="40" t="e">
        <f>'Stage 3'!V58</f>
        <v>#NUM!</v>
      </c>
      <c r="V222" s="32" t="e">
        <f>'Stage 3'!Q77</f>
        <v>#NUM!</v>
      </c>
      <c r="W222" s="32" t="e">
        <f>'Stage 3'!R77</f>
        <v>#NUM!</v>
      </c>
      <c r="X222" s="32" t="e">
        <f>'Stage 3'!S77</f>
        <v>#NUM!</v>
      </c>
      <c r="Y222" s="32">
        <f>'Stage 3'!T77</f>
        <v>0</v>
      </c>
      <c r="Z222" s="32" t="e">
        <f>'Stage 3'!U77</f>
        <v>#NUM!</v>
      </c>
      <c r="AA222" s="40" t="e">
        <f>'Stage 3'!V77</f>
        <v>#NUM!</v>
      </c>
      <c r="AB222" s="37" t="e">
        <f t="shared" si="20"/>
        <v>#NUM!</v>
      </c>
      <c r="AC222" s="38" t="e">
        <f t="shared" si="21"/>
        <v>#NUM!</v>
      </c>
    </row>
    <row r="223" spans="1:29" ht="30" customHeight="1" x14ac:dyDescent="0.2">
      <c r="A223" s="78">
        <f>'Stage 3'!B21</f>
        <v>0</v>
      </c>
      <c r="B223" s="39">
        <f>'Stage 3'!C21</f>
        <v>0</v>
      </c>
      <c r="C223" s="49">
        <f>'Stage 3'!D21</f>
        <v>0</v>
      </c>
      <c r="D223" s="32" t="e">
        <f>'Stage 3'!Q21</f>
        <v>#NUM!</v>
      </c>
      <c r="E223" s="32" t="e">
        <f>'Stage 3'!R21</f>
        <v>#NUM!</v>
      </c>
      <c r="F223" s="32" t="e">
        <f>'Stage 3'!S21</f>
        <v>#NUM!</v>
      </c>
      <c r="G223" s="32">
        <f>'Stage 3'!T21</f>
        <v>0</v>
      </c>
      <c r="H223" s="32" t="e">
        <f>'Stage 3'!U21</f>
        <v>#NUM!</v>
      </c>
      <c r="I223" s="40" t="e">
        <f>'Stage 3'!V21</f>
        <v>#NUM!</v>
      </c>
      <c r="J223" s="32" t="e">
        <f>'Stage 3'!Q40</f>
        <v>#NUM!</v>
      </c>
      <c r="K223" s="32" t="e">
        <f>'Stage 3'!R40</f>
        <v>#NUM!</v>
      </c>
      <c r="L223" s="32" t="e">
        <f>'Stage 3'!S40</f>
        <v>#NUM!</v>
      </c>
      <c r="M223" s="32">
        <f>'Stage 3'!T40</f>
        <v>0</v>
      </c>
      <c r="N223" s="32" t="e">
        <f>'Stage 3'!U40</f>
        <v>#NUM!</v>
      </c>
      <c r="O223" s="40" t="e">
        <f>'Stage 3'!V40</f>
        <v>#NUM!</v>
      </c>
      <c r="P223" s="32" t="e">
        <f>'Stage 3'!Q59</f>
        <v>#NUM!</v>
      </c>
      <c r="Q223" s="32" t="e">
        <f>'Stage 3'!R59</f>
        <v>#NUM!</v>
      </c>
      <c r="R223" s="32" t="e">
        <f>'Stage 3'!S59</f>
        <v>#NUM!</v>
      </c>
      <c r="S223" s="32">
        <f>'Stage 3'!T59</f>
        <v>0</v>
      </c>
      <c r="T223" s="32" t="e">
        <f>'Stage 3'!U59</f>
        <v>#NUM!</v>
      </c>
      <c r="U223" s="40" t="e">
        <f>'Stage 3'!V59</f>
        <v>#NUM!</v>
      </c>
      <c r="V223" s="32" t="e">
        <f>'Stage 3'!Q78</f>
        <v>#NUM!</v>
      </c>
      <c r="W223" s="32" t="e">
        <f>'Stage 3'!R78</f>
        <v>#NUM!</v>
      </c>
      <c r="X223" s="32" t="e">
        <f>'Stage 3'!S78</f>
        <v>#NUM!</v>
      </c>
      <c r="Y223" s="32">
        <f>'Stage 3'!T78</f>
        <v>0</v>
      </c>
      <c r="Z223" s="32" t="e">
        <f>'Stage 3'!U78</f>
        <v>#NUM!</v>
      </c>
      <c r="AA223" s="40" t="e">
        <f>'Stage 3'!V78</f>
        <v>#NUM!</v>
      </c>
      <c r="AB223" s="37" t="e">
        <f t="shared" si="20"/>
        <v>#NUM!</v>
      </c>
      <c r="AC223" s="38" t="e">
        <f t="shared" si="21"/>
        <v>#NUM!</v>
      </c>
    </row>
    <row r="224" spans="1:29" ht="30" customHeight="1" x14ac:dyDescent="0.35">
      <c r="A224" s="72"/>
      <c r="B224" s="72"/>
      <c r="C224" s="72"/>
      <c r="D224" s="28"/>
      <c r="E224" s="28"/>
      <c r="F224" s="28"/>
      <c r="G224" s="28"/>
      <c r="H224" s="28"/>
      <c r="I224" s="29"/>
      <c r="J224" s="28"/>
      <c r="K224" s="28"/>
      <c r="L224" s="28"/>
      <c r="M224" s="28"/>
      <c r="N224" s="28"/>
      <c r="O224" s="29"/>
      <c r="P224" s="28"/>
      <c r="Q224" s="29"/>
      <c r="R224" s="28"/>
      <c r="S224" s="28"/>
      <c r="T224" s="28"/>
      <c r="U224" s="28"/>
      <c r="V224" s="28"/>
      <c r="W224" s="28"/>
      <c r="X224" s="28"/>
      <c r="Y224" s="28"/>
      <c r="Z224" s="28"/>
      <c r="AA224" s="28"/>
    </row>
    <row r="225" spans="1:29" ht="30" customHeight="1" x14ac:dyDescent="0.35">
      <c r="A225" s="30"/>
      <c r="B225" s="74"/>
      <c r="C225" s="74"/>
      <c r="D225" s="28" t="s">
        <v>94</v>
      </c>
      <c r="E225" s="28"/>
      <c r="F225" s="28"/>
      <c r="G225" s="28"/>
      <c r="H225" s="28"/>
      <c r="I225" s="29"/>
      <c r="J225" s="28" t="s">
        <v>94</v>
      </c>
      <c r="K225" s="28"/>
      <c r="L225" s="28"/>
      <c r="M225" s="28"/>
      <c r="N225" s="28"/>
      <c r="O225" s="29"/>
      <c r="P225" s="28" t="s">
        <v>94</v>
      </c>
      <c r="Q225" s="29"/>
      <c r="R225" s="28"/>
      <c r="S225" s="28"/>
      <c r="T225" s="28"/>
      <c r="U225" s="28"/>
      <c r="V225" s="28" t="s">
        <v>94</v>
      </c>
      <c r="W225" s="28"/>
      <c r="X225" s="28"/>
      <c r="Y225" s="28"/>
      <c r="Z225" s="28"/>
      <c r="AA225" s="28"/>
    </row>
    <row r="226" spans="1:29" ht="30" customHeight="1" x14ac:dyDescent="0.2">
      <c r="A226" s="111" t="s">
        <v>54</v>
      </c>
      <c r="B226" s="112"/>
      <c r="C226" s="113"/>
      <c r="D226" s="114" t="s">
        <v>10</v>
      </c>
      <c r="E226" s="109"/>
      <c r="F226" s="109"/>
      <c r="G226" s="109"/>
      <c r="H226" s="109"/>
      <c r="I226" s="110"/>
      <c r="J226" s="114" t="s">
        <v>8</v>
      </c>
      <c r="K226" s="109"/>
      <c r="L226" s="109"/>
      <c r="M226" s="109"/>
      <c r="N226" s="109"/>
      <c r="O226" s="110"/>
      <c r="P226" s="115" t="s">
        <v>12</v>
      </c>
      <c r="Q226" s="115"/>
      <c r="R226" s="115"/>
      <c r="S226" s="115"/>
      <c r="T226" s="115"/>
      <c r="U226" s="115"/>
      <c r="V226" s="114" t="s">
        <v>16</v>
      </c>
      <c r="W226" s="109"/>
      <c r="X226" s="109"/>
      <c r="Y226" s="109"/>
      <c r="Z226" s="109"/>
      <c r="AA226" s="110"/>
      <c r="AB226" s="109" t="s">
        <v>40</v>
      </c>
      <c r="AC226" s="110"/>
    </row>
    <row r="227" spans="1:29" ht="30" customHeight="1" x14ac:dyDescent="0.2">
      <c r="A227" s="75" t="s">
        <v>2</v>
      </c>
      <c r="B227" s="69" t="s">
        <v>0</v>
      </c>
      <c r="C227" s="75" t="s">
        <v>1</v>
      </c>
      <c r="D227" s="35" t="s">
        <v>36</v>
      </c>
      <c r="E227" s="35" t="s">
        <v>89</v>
      </c>
      <c r="F227" s="35" t="s">
        <v>90</v>
      </c>
      <c r="G227" s="35" t="s">
        <v>38</v>
      </c>
      <c r="H227" s="35" t="s">
        <v>39</v>
      </c>
      <c r="I227" s="36" t="s">
        <v>41</v>
      </c>
      <c r="J227" s="35" t="s">
        <v>36</v>
      </c>
      <c r="K227" s="35" t="s">
        <v>89</v>
      </c>
      <c r="L227" s="35" t="s">
        <v>90</v>
      </c>
      <c r="M227" s="35" t="s">
        <v>38</v>
      </c>
      <c r="N227" s="35" t="s">
        <v>39</v>
      </c>
      <c r="O227" s="36" t="s">
        <v>41</v>
      </c>
      <c r="P227" s="35" t="s">
        <v>36</v>
      </c>
      <c r="Q227" s="35" t="s">
        <v>89</v>
      </c>
      <c r="R227" s="35" t="s">
        <v>90</v>
      </c>
      <c r="S227" s="35" t="s">
        <v>38</v>
      </c>
      <c r="T227" s="35" t="s">
        <v>39</v>
      </c>
      <c r="U227" s="36" t="s">
        <v>41</v>
      </c>
      <c r="V227" s="35" t="s">
        <v>36</v>
      </c>
      <c r="W227" s="35" t="s">
        <v>89</v>
      </c>
      <c r="X227" s="35" t="s">
        <v>90</v>
      </c>
      <c r="Y227" s="35" t="s">
        <v>38</v>
      </c>
      <c r="Z227" s="35" t="s">
        <v>39</v>
      </c>
      <c r="AA227" s="36" t="s">
        <v>41</v>
      </c>
      <c r="AB227" s="35" t="s">
        <v>39</v>
      </c>
      <c r="AC227" s="36" t="s">
        <v>41</v>
      </c>
    </row>
    <row r="228" spans="1:29" ht="30" customHeight="1" x14ac:dyDescent="0.2">
      <c r="A228" s="78">
        <f>'Stage 4'!B7</f>
        <v>0</v>
      </c>
      <c r="B228" s="39" t="str">
        <f>'Stage 4'!C7</f>
        <v>Ali Bloem</v>
      </c>
      <c r="C228" s="49" t="str">
        <f>'Stage 4'!D7</f>
        <v>GGI</v>
      </c>
      <c r="D228" s="32" t="e">
        <f>'Stage 4'!Q7</f>
        <v>#NUM!</v>
      </c>
      <c r="E228" s="32" t="e">
        <f>'Stage 4'!R7</f>
        <v>#NUM!</v>
      </c>
      <c r="F228" s="32" t="e">
        <f>'Stage 4'!S7</f>
        <v>#NUM!</v>
      </c>
      <c r="G228" s="32">
        <f>'Stage 4'!T7</f>
        <v>0</v>
      </c>
      <c r="H228" s="32" t="e">
        <f>'Stage 4'!U7</f>
        <v>#NUM!</v>
      </c>
      <c r="I228" s="40" t="e">
        <f>'Stage 4'!V7</f>
        <v>#NUM!</v>
      </c>
      <c r="J228" s="32" t="e">
        <f>'Stage 4'!Q12</f>
        <v>#NUM!</v>
      </c>
      <c r="K228" s="32" t="e">
        <f>'Stage 4'!R12</f>
        <v>#NUM!</v>
      </c>
      <c r="L228" s="32" t="e">
        <f>'Stage 4'!S12</f>
        <v>#NUM!</v>
      </c>
      <c r="M228" s="32">
        <f>'Stage 4'!T12</f>
        <v>0</v>
      </c>
      <c r="N228" s="32" t="e">
        <f>'Stage 4'!U12</f>
        <v>#NUM!</v>
      </c>
      <c r="O228" s="40" t="e">
        <f>'Stage 4'!V12</f>
        <v>#NUM!</v>
      </c>
      <c r="P228" s="32" t="e">
        <f>'Stage 4'!Q17</f>
        <v>#NUM!</v>
      </c>
      <c r="Q228" s="32" t="e">
        <f>'Stage 4'!R17</f>
        <v>#NUM!</v>
      </c>
      <c r="R228" s="32" t="e">
        <f>'Stage 4'!S17</f>
        <v>#NUM!</v>
      </c>
      <c r="S228" s="32">
        <f>'Stage 4'!T17</f>
        <v>0</v>
      </c>
      <c r="T228" s="32" t="e">
        <f>'Stage 4'!U17</f>
        <v>#NUM!</v>
      </c>
      <c r="U228" s="40" t="e">
        <f>'Stage 4'!V17</f>
        <v>#NUM!</v>
      </c>
      <c r="V228" s="32" t="e">
        <f>'Stage 4'!Q22</f>
        <v>#NUM!</v>
      </c>
      <c r="W228" s="32" t="e">
        <f>'Stage 4'!R22</f>
        <v>#NUM!</v>
      </c>
      <c r="X228" s="32" t="e">
        <f>'Stage 4'!S22</f>
        <v>#NUM!</v>
      </c>
      <c r="Y228" s="32">
        <f>'Stage 4'!T22</f>
        <v>0</v>
      </c>
      <c r="Z228" s="32" t="e">
        <f>'Stage 4'!U22</f>
        <v>#NUM!</v>
      </c>
      <c r="AA228" s="40" t="e">
        <f>'Stage 4'!V22</f>
        <v>#NUM!</v>
      </c>
      <c r="AB228" s="37" t="e">
        <f t="shared" ref="AB228:AB242" si="22">TRUNC((H228+N228+T228+Z228),3)</f>
        <v>#NUM!</v>
      </c>
      <c r="AC228" s="38" t="e">
        <f>RANK(AB228,$AB$228:$AB$242)</f>
        <v>#NUM!</v>
      </c>
    </row>
    <row r="229" spans="1:29" ht="30" customHeight="1" x14ac:dyDescent="0.2">
      <c r="A229" s="78" t="e">
        <f>'Stage 4'!#REF!</f>
        <v>#REF!</v>
      </c>
      <c r="B229" s="39" t="e">
        <f>'Stage 4'!#REF!</f>
        <v>#REF!</v>
      </c>
      <c r="C229" s="49" t="e">
        <f>'Stage 4'!#REF!</f>
        <v>#REF!</v>
      </c>
      <c r="D229" s="32" t="e">
        <f>'Stage 4'!#REF!</f>
        <v>#REF!</v>
      </c>
      <c r="E229" s="32" t="e">
        <f>'Stage 4'!#REF!</f>
        <v>#REF!</v>
      </c>
      <c r="F229" s="32" t="e">
        <f>'Stage 4'!#REF!</f>
        <v>#REF!</v>
      </c>
      <c r="G229" s="32" t="e">
        <f>'Stage 4'!#REF!</f>
        <v>#REF!</v>
      </c>
      <c r="H229" s="32" t="e">
        <f>'Stage 4'!#REF!</f>
        <v>#REF!</v>
      </c>
      <c r="I229" s="40" t="e">
        <f>'Stage 4'!#REF!</f>
        <v>#REF!</v>
      </c>
      <c r="J229" s="32" t="e">
        <f>'Stage 4'!#REF!</f>
        <v>#REF!</v>
      </c>
      <c r="K229" s="32" t="e">
        <f>'Stage 4'!#REF!</f>
        <v>#REF!</v>
      </c>
      <c r="L229" s="32" t="e">
        <f>'Stage 4'!#REF!</f>
        <v>#REF!</v>
      </c>
      <c r="M229" s="32" t="e">
        <f>'Stage 4'!#REF!</f>
        <v>#REF!</v>
      </c>
      <c r="N229" s="32" t="e">
        <f>'Stage 4'!#REF!</f>
        <v>#REF!</v>
      </c>
      <c r="O229" s="40" t="e">
        <f>'Stage 4'!#REF!</f>
        <v>#REF!</v>
      </c>
      <c r="P229" s="32" t="e">
        <f>'Stage 4'!#REF!</f>
        <v>#REF!</v>
      </c>
      <c r="Q229" s="32" t="e">
        <f>'Stage 4'!#REF!</f>
        <v>#REF!</v>
      </c>
      <c r="R229" s="32" t="e">
        <f>'Stage 4'!#REF!</f>
        <v>#REF!</v>
      </c>
      <c r="S229" s="32" t="e">
        <f>'Stage 4'!#REF!</f>
        <v>#REF!</v>
      </c>
      <c r="T229" s="32" t="e">
        <f>'Stage 4'!#REF!</f>
        <v>#REF!</v>
      </c>
      <c r="U229" s="40" t="e">
        <f>'Stage 4'!#REF!</f>
        <v>#REF!</v>
      </c>
      <c r="V229" s="32" t="e">
        <f>'Stage 4'!#REF!</f>
        <v>#REF!</v>
      </c>
      <c r="W229" s="32" t="e">
        <f>'Stage 4'!#REF!</f>
        <v>#REF!</v>
      </c>
      <c r="X229" s="32" t="e">
        <f>'Stage 4'!#REF!</f>
        <v>#REF!</v>
      </c>
      <c r="Y229" s="32" t="e">
        <f>'Stage 4'!#REF!</f>
        <v>#REF!</v>
      </c>
      <c r="Z229" s="32" t="e">
        <f>'Stage 4'!#REF!</f>
        <v>#REF!</v>
      </c>
      <c r="AA229" s="40" t="e">
        <f>'Stage 4'!#REF!</f>
        <v>#REF!</v>
      </c>
      <c r="AB229" s="37" t="e">
        <f t="shared" si="22"/>
        <v>#REF!</v>
      </c>
      <c r="AC229" s="38" t="e">
        <f t="shared" ref="AC229:AC242" si="23">RANK(AB229,$AB$228:$AB$242)</f>
        <v>#REF!</v>
      </c>
    </row>
    <row r="230" spans="1:29" ht="30" customHeight="1" x14ac:dyDescent="0.2">
      <c r="A230" s="78" t="e">
        <f>'Stage 4'!#REF!</f>
        <v>#REF!</v>
      </c>
      <c r="B230" s="39" t="e">
        <f>'Stage 4'!#REF!</f>
        <v>#REF!</v>
      </c>
      <c r="C230" s="49" t="e">
        <f>'Stage 4'!#REF!</f>
        <v>#REF!</v>
      </c>
      <c r="D230" s="32" t="e">
        <f>'Stage 4'!#REF!</f>
        <v>#REF!</v>
      </c>
      <c r="E230" s="32" t="e">
        <f>'Stage 4'!#REF!</f>
        <v>#REF!</v>
      </c>
      <c r="F230" s="32" t="e">
        <f>'Stage 4'!#REF!</f>
        <v>#REF!</v>
      </c>
      <c r="G230" s="32" t="e">
        <f>'Stage 4'!#REF!</f>
        <v>#REF!</v>
      </c>
      <c r="H230" s="32" t="e">
        <f>'Stage 4'!#REF!</f>
        <v>#REF!</v>
      </c>
      <c r="I230" s="40" t="e">
        <f>'Stage 4'!#REF!</f>
        <v>#REF!</v>
      </c>
      <c r="J230" s="32" t="e">
        <f>'Stage 4'!#REF!</f>
        <v>#REF!</v>
      </c>
      <c r="K230" s="32" t="e">
        <f>'Stage 4'!#REF!</f>
        <v>#REF!</v>
      </c>
      <c r="L230" s="32" t="e">
        <f>'Stage 4'!#REF!</f>
        <v>#REF!</v>
      </c>
      <c r="M230" s="32" t="e">
        <f>'Stage 4'!#REF!</f>
        <v>#REF!</v>
      </c>
      <c r="N230" s="32" t="e">
        <f>'Stage 4'!#REF!</f>
        <v>#REF!</v>
      </c>
      <c r="O230" s="40" t="e">
        <f>'Stage 4'!#REF!</f>
        <v>#REF!</v>
      </c>
      <c r="P230" s="32" t="e">
        <f>'Stage 4'!#REF!</f>
        <v>#REF!</v>
      </c>
      <c r="Q230" s="32" t="e">
        <f>'Stage 4'!#REF!</f>
        <v>#REF!</v>
      </c>
      <c r="R230" s="32" t="e">
        <f>'Stage 4'!#REF!</f>
        <v>#REF!</v>
      </c>
      <c r="S230" s="32" t="e">
        <f>'Stage 4'!#REF!</f>
        <v>#REF!</v>
      </c>
      <c r="T230" s="32" t="e">
        <f>'Stage 4'!#REF!</f>
        <v>#REF!</v>
      </c>
      <c r="U230" s="40" t="e">
        <f>'Stage 4'!#REF!</f>
        <v>#REF!</v>
      </c>
      <c r="V230" s="32" t="e">
        <f>'Stage 4'!#REF!</f>
        <v>#REF!</v>
      </c>
      <c r="W230" s="32" t="e">
        <f>'Stage 4'!#REF!</f>
        <v>#REF!</v>
      </c>
      <c r="X230" s="32" t="e">
        <f>'Stage 4'!#REF!</f>
        <v>#REF!</v>
      </c>
      <c r="Y230" s="32" t="e">
        <f>'Stage 4'!#REF!</f>
        <v>#REF!</v>
      </c>
      <c r="Z230" s="32" t="e">
        <f>'Stage 4'!#REF!</f>
        <v>#REF!</v>
      </c>
      <c r="AA230" s="40" t="e">
        <f>'Stage 4'!#REF!</f>
        <v>#REF!</v>
      </c>
      <c r="AB230" s="37" t="e">
        <f t="shared" si="22"/>
        <v>#REF!</v>
      </c>
      <c r="AC230" s="38" t="e">
        <f t="shared" si="23"/>
        <v>#REF!</v>
      </c>
    </row>
    <row r="231" spans="1:29" ht="30" customHeight="1" x14ac:dyDescent="0.2">
      <c r="A231" s="78" t="e">
        <f>'Stage 4'!#REF!</f>
        <v>#REF!</v>
      </c>
      <c r="B231" s="39" t="e">
        <f>'Stage 4'!#REF!</f>
        <v>#REF!</v>
      </c>
      <c r="C231" s="49" t="e">
        <f>'Stage 4'!#REF!</f>
        <v>#REF!</v>
      </c>
      <c r="D231" s="32" t="e">
        <f>'Stage 4'!#REF!</f>
        <v>#REF!</v>
      </c>
      <c r="E231" s="32" t="e">
        <f>'Stage 4'!#REF!</f>
        <v>#REF!</v>
      </c>
      <c r="F231" s="32" t="e">
        <f>'Stage 4'!#REF!</f>
        <v>#REF!</v>
      </c>
      <c r="G231" s="32" t="e">
        <f>'Stage 4'!#REF!</f>
        <v>#REF!</v>
      </c>
      <c r="H231" s="32" t="e">
        <f>'Stage 4'!#REF!</f>
        <v>#REF!</v>
      </c>
      <c r="I231" s="40" t="e">
        <f>'Stage 4'!#REF!</f>
        <v>#REF!</v>
      </c>
      <c r="J231" s="32" t="e">
        <f>'Stage 4'!#REF!</f>
        <v>#REF!</v>
      </c>
      <c r="K231" s="32" t="e">
        <f>'Stage 4'!#REF!</f>
        <v>#REF!</v>
      </c>
      <c r="L231" s="32" t="e">
        <f>'Stage 4'!#REF!</f>
        <v>#REF!</v>
      </c>
      <c r="M231" s="32" t="e">
        <f>'Stage 4'!#REF!</f>
        <v>#REF!</v>
      </c>
      <c r="N231" s="32" t="e">
        <f>'Stage 4'!#REF!</f>
        <v>#REF!</v>
      </c>
      <c r="O231" s="40" t="e">
        <f>'Stage 4'!#REF!</f>
        <v>#REF!</v>
      </c>
      <c r="P231" s="32" t="e">
        <f>'Stage 4'!#REF!</f>
        <v>#REF!</v>
      </c>
      <c r="Q231" s="32" t="e">
        <f>'Stage 4'!#REF!</f>
        <v>#REF!</v>
      </c>
      <c r="R231" s="32" t="e">
        <f>'Stage 4'!#REF!</f>
        <v>#REF!</v>
      </c>
      <c r="S231" s="32" t="e">
        <f>'Stage 4'!#REF!</f>
        <v>#REF!</v>
      </c>
      <c r="T231" s="32" t="e">
        <f>'Stage 4'!#REF!</f>
        <v>#REF!</v>
      </c>
      <c r="U231" s="40" t="e">
        <f>'Stage 4'!#REF!</f>
        <v>#REF!</v>
      </c>
      <c r="V231" s="32" t="e">
        <f>'Stage 4'!#REF!</f>
        <v>#REF!</v>
      </c>
      <c r="W231" s="32" t="e">
        <f>'Stage 4'!#REF!</f>
        <v>#REF!</v>
      </c>
      <c r="X231" s="32" t="e">
        <f>'Stage 4'!#REF!</f>
        <v>#REF!</v>
      </c>
      <c r="Y231" s="32" t="e">
        <f>'Stage 4'!#REF!</f>
        <v>#REF!</v>
      </c>
      <c r="Z231" s="32" t="e">
        <f>'Stage 4'!#REF!</f>
        <v>#REF!</v>
      </c>
      <c r="AA231" s="40" t="e">
        <f>'Stage 4'!#REF!</f>
        <v>#REF!</v>
      </c>
      <c r="AB231" s="37" t="e">
        <f t="shared" si="22"/>
        <v>#REF!</v>
      </c>
      <c r="AC231" s="38" t="e">
        <f t="shared" si="23"/>
        <v>#REF!</v>
      </c>
    </row>
    <row r="232" spans="1:29" ht="30" customHeight="1" x14ac:dyDescent="0.2">
      <c r="A232" s="78" t="e">
        <f>'Stage 4'!#REF!</f>
        <v>#REF!</v>
      </c>
      <c r="B232" s="39" t="e">
        <f>'Stage 4'!#REF!</f>
        <v>#REF!</v>
      </c>
      <c r="C232" s="49" t="e">
        <f>'Stage 4'!#REF!</f>
        <v>#REF!</v>
      </c>
      <c r="D232" s="32" t="e">
        <f>'Stage 4'!#REF!</f>
        <v>#REF!</v>
      </c>
      <c r="E232" s="32" t="e">
        <f>'Stage 4'!#REF!</f>
        <v>#REF!</v>
      </c>
      <c r="F232" s="32" t="e">
        <f>'Stage 4'!#REF!</f>
        <v>#REF!</v>
      </c>
      <c r="G232" s="32" t="e">
        <f>'Stage 4'!#REF!</f>
        <v>#REF!</v>
      </c>
      <c r="H232" s="32" t="e">
        <f>'Stage 4'!#REF!</f>
        <v>#REF!</v>
      </c>
      <c r="I232" s="40" t="e">
        <f>'Stage 4'!#REF!</f>
        <v>#REF!</v>
      </c>
      <c r="J232" s="32" t="e">
        <f>'Stage 4'!#REF!</f>
        <v>#REF!</v>
      </c>
      <c r="K232" s="32" t="e">
        <f>'Stage 4'!#REF!</f>
        <v>#REF!</v>
      </c>
      <c r="L232" s="32" t="e">
        <f>'Stage 4'!#REF!</f>
        <v>#REF!</v>
      </c>
      <c r="M232" s="32" t="e">
        <f>'Stage 4'!#REF!</f>
        <v>#REF!</v>
      </c>
      <c r="N232" s="32" t="e">
        <f>'Stage 4'!#REF!</f>
        <v>#REF!</v>
      </c>
      <c r="O232" s="40" t="e">
        <f>'Stage 4'!#REF!</f>
        <v>#REF!</v>
      </c>
      <c r="P232" s="32" t="e">
        <f>'Stage 4'!#REF!</f>
        <v>#REF!</v>
      </c>
      <c r="Q232" s="32" t="e">
        <f>'Stage 4'!#REF!</f>
        <v>#REF!</v>
      </c>
      <c r="R232" s="32" t="e">
        <f>'Stage 4'!#REF!</f>
        <v>#REF!</v>
      </c>
      <c r="S232" s="32" t="e">
        <f>'Stage 4'!#REF!</f>
        <v>#REF!</v>
      </c>
      <c r="T232" s="32" t="e">
        <f>'Stage 4'!#REF!</f>
        <v>#REF!</v>
      </c>
      <c r="U232" s="40" t="e">
        <f>'Stage 4'!#REF!</f>
        <v>#REF!</v>
      </c>
      <c r="V232" s="32" t="e">
        <f>'Stage 4'!#REF!</f>
        <v>#REF!</v>
      </c>
      <c r="W232" s="32" t="e">
        <f>'Stage 4'!#REF!</f>
        <v>#REF!</v>
      </c>
      <c r="X232" s="32" t="e">
        <f>'Stage 4'!#REF!</f>
        <v>#REF!</v>
      </c>
      <c r="Y232" s="32" t="e">
        <f>'Stage 4'!#REF!</f>
        <v>#REF!</v>
      </c>
      <c r="Z232" s="32" t="e">
        <f>'Stage 4'!#REF!</f>
        <v>#REF!</v>
      </c>
      <c r="AA232" s="40" t="e">
        <f>'Stage 4'!#REF!</f>
        <v>#REF!</v>
      </c>
      <c r="AB232" s="37" t="e">
        <f t="shared" si="22"/>
        <v>#REF!</v>
      </c>
      <c r="AC232" s="38" t="e">
        <f t="shared" si="23"/>
        <v>#REF!</v>
      </c>
    </row>
    <row r="233" spans="1:29" ht="30" customHeight="1" x14ac:dyDescent="0.2">
      <c r="A233" s="78" t="e">
        <f>'Stage 4'!#REF!</f>
        <v>#REF!</v>
      </c>
      <c r="B233" s="39" t="e">
        <f>'Stage 4'!#REF!</f>
        <v>#REF!</v>
      </c>
      <c r="C233" s="49" t="e">
        <f>'Stage 4'!#REF!</f>
        <v>#REF!</v>
      </c>
      <c r="D233" s="32" t="e">
        <f>'Stage 4'!#REF!</f>
        <v>#REF!</v>
      </c>
      <c r="E233" s="32" t="e">
        <f>'Stage 4'!#REF!</f>
        <v>#REF!</v>
      </c>
      <c r="F233" s="32" t="e">
        <f>'Stage 4'!#REF!</f>
        <v>#REF!</v>
      </c>
      <c r="G233" s="32" t="e">
        <f>'Stage 4'!#REF!</f>
        <v>#REF!</v>
      </c>
      <c r="H233" s="32" t="e">
        <f>'Stage 4'!#REF!</f>
        <v>#REF!</v>
      </c>
      <c r="I233" s="40" t="e">
        <f>'Stage 4'!#REF!</f>
        <v>#REF!</v>
      </c>
      <c r="J233" s="32" t="e">
        <f>'Stage 4'!#REF!</f>
        <v>#REF!</v>
      </c>
      <c r="K233" s="32" t="e">
        <f>'Stage 4'!#REF!</f>
        <v>#REF!</v>
      </c>
      <c r="L233" s="32" t="e">
        <f>'Stage 4'!#REF!</f>
        <v>#REF!</v>
      </c>
      <c r="M233" s="32" t="e">
        <f>'Stage 4'!#REF!</f>
        <v>#REF!</v>
      </c>
      <c r="N233" s="32" t="e">
        <f>'Stage 4'!#REF!</f>
        <v>#REF!</v>
      </c>
      <c r="O233" s="40" t="e">
        <f>'Stage 4'!#REF!</f>
        <v>#REF!</v>
      </c>
      <c r="P233" s="32" t="e">
        <f>'Stage 4'!#REF!</f>
        <v>#REF!</v>
      </c>
      <c r="Q233" s="32" t="e">
        <f>'Stage 4'!#REF!</f>
        <v>#REF!</v>
      </c>
      <c r="R233" s="32" t="e">
        <f>'Stage 4'!#REF!</f>
        <v>#REF!</v>
      </c>
      <c r="S233" s="32" t="e">
        <f>'Stage 4'!#REF!</f>
        <v>#REF!</v>
      </c>
      <c r="T233" s="32" t="e">
        <f>'Stage 4'!#REF!</f>
        <v>#REF!</v>
      </c>
      <c r="U233" s="40" t="e">
        <f>'Stage 4'!#REF!</f>
        <v>#REF!</v>
      </c>
      <c r="V233" s="32" t="e">
        <f>'Stage 4'!#REF!</f>
        <v>#REF!</v>
      </c>
      <c r="W233" s="32" t="e">
        <f>'Stage 4'!#REF!</f>
        <v>#REF!</v>
      </c>
      <c r="X233" s="32" t="e">
        <f>'Stage 4'!#REF!</f>
        <v>#REF!</v>
      </c>
      <c r="Y233" s="32" t="e">
        <f>'Stage 4'!#REF!</f>
        <v>#REF!</v>
      </c>
      <c r="Z233" s="32" t="e">
        <f>'Stage 4'!#REF!</f>
        <v>#REF!</v>
      </c>
      <c r="AA233" s="40" t="e">
        <f>'Stage 4'!#REF!</f>
        <v>#REF!</v>
      </c>
      <c r="AB233" s="37" t="e">
        <f t="shared" si="22"/>
        <v>#REF!</v>
      </c>
      <c r="AC233" s="38" t="e">
        <f t="shared" si="23"/>
        <v>#REF!</v>
      </c>
    </row>
    <row r="234" spans="1:29" ht="30" customHeight="1" x14ac:dyDescent="0.2">
      <c r="A234" s="78" t="e">
        <f>'Stage 4'!#REF!</f>
        <v>#REF!</v>
      </c>
      <c r="B234" s="39" t="e">
        <f>'Stage 4'!#REF!</f>
        <v>#REF!</v>
      </c>
      <c r="C234" s="49" t="e">
        <f>'Stage 4'!#REF!</f>
        <v>#REF!</v>
      </c>
      <c r="D234" s="32" t="e">
        <f>'Stage 4'!#REF!</f>
        <v>#REF!</v>
      </c>
      <c r="E234" s="32" t="e">
        <f>'Stage 4'!#REF!</f>
        <v>#REF!</v>
      </c>
      <c r="F234" s="32" t="e">
        <f>'Stage 4'!#REF!</f>
        <v>#REF!</v>
      </c>
      <c r="G234" s="32" t="e">
        <f>'Stage 4'!#REF!</f>
        <v>#REF!</v>
      </c>
      <c r="H234" s="32" t="e">
        <f>'Stage 4'!#REF!</f>
        <v>#REF!</v>
      </c>
      <c r="I234" s="40" t="e">
        <f>'Stage 4'!#REF!</f>
        <v>#REF!</v>
      </c>
      <c r="J234" s="32" t="e">
        <f>'Stage 4'!#REF!</f>
        <v>#REF!</v>
      </c>
      <c r="K234" s="32" t="e">
        <f>'Stage 4'!#REF!</f>
        <v>#REF!</v>
      </c>
      <c r="L234" s="32" t="e">
        <f>'Stage 4'!#REF!</f>
        <v>#REF!</v>
      </c>
      <c r="M234" s="32" t="e">
        <f>'Stage 4'!#REF!</f>
        <v>#REF!</v>
      </c>
      <c r="N234" s="32" t="e">
        <f>'Stage 4'!#REF!</f>
        <v>#REF!</v>
      </c>
      <c r="O234" s="40" t="e">
        <f>'Stage 4'!#REF!</f>
        <v>#REF!</v>
      </c>
      <c r="P234" s="32" t="e">
        <f>'Stage 4'!#REF!</f>
        <v>#REF!</v>
      </c>
      <c r="Q234" s="32" t="e">
        <f>'Stage 4'!#REF!</f>
        <v>#REF!</v>
      </c>
      <c r="R234" s="32" t="e">
        <f>'Stage 4'!#REF!</f>
        <v>#REF!</v>
      </c>
      <c r="S234" s="32" t="e">
        <f>'Stage 4'!#REF!</f>
        <v>#REF!</v>
      </c>
      <c r="T234" s="32" t="e">
        <f>'Stage 4'!#REF!</f>
        <v>#REF!</v>
      </c>
      <c r="U234" s="40" t="e">
        <f>'Stage 4'!#REF!</f>
        <v>#REF!</v>
      </c>
      <c r="V234" s="32" t="e">
        <f>'Stage 4'!#REF!</f>
        <v>#REF!</v>
      </c>
      <c r="W234" s="32" t="e">
        <f>'Stage 4'!#REF!</f>
        <v>#REF!</v>
      </c>
      <c r="X234" s="32" t="e">
        <f>'Stage 4'!#REF!</f>
        <v>#REF!</v>
      </c>
      <c r="Y234" s="32" t="e">
        <f>'Stage 4'!#REF!</f>
        <v>#REF!</v>
      </c>
      <c r="Z234" s="32" t="e">
        <f>'Stage 4'!#REF!</f>
        <v>#REF!</v>
      </c>
      <c r="AA234" s="40" t="e">
        <f>'Stage 4'!#REF!</f>
        <v>#REF!</v>
      </c>
      <c r="AB234" s="37" t="e">
        <f t="shared" si="22"/>
        <v>#REF!</v>
      </c>
      <c r="AC234" s="38" t="e">
        <f t="shared" si="23"/>
        <v>#REF!</v>
      </c>
    </row>
    <row r="235" spans="1:29" ht="30" customHeight="1" x14ac:dyDescent="0.2">
      <c r="A235" s="78" t="e">
        <f>'Stage 4'!#REF!</f>
        <v>#REF!</v>
      </c>
      <c r="B235" s="39" t="e">
        <f>'Stage 4'!#REF!</f>
        <v>#REF!</v>
      </c>
      <c r="C235" s="49" t="e">
        <f>'Stage 4'!#REF!</f>
        <v>#REF!</v>
      </c>
      <c r="D235" s="32" t="e">
        <f>'Stage 4'!#REF!</f>
        <v>#REF!</v>
      </c>
      <c r="E235" s="32" t="e">
        <f>'Stage 4'!#REF!</f>
        <v>#REF!</v>
      </c>
      <c r="F235" s="32" t="e">
        <f>'Stage 4'!#REF!</f>
        <v>#REF!</v>
      </c>
      <c r="G235" s="32" t="e">
        <f>'Stage 4'!#REF!</f>
        <v>#REF!</v>
      </c>
      <c r="H235" s="32" t="e">
        <f>'Stage 4'!#REF!</f>
        <v>#REF!</v>
      </c>
      <c r="I235" s="40" t="e">
        <f>'Stage 4'!#REF!</f>
        <v>#REF!</v>
      </c>
      <c r="J235" s="32" t="e">
        <f>'Stage 4'!#REF!</f>
        <v>#REF!</v>
      </c>
      <c r="K235" s="32" t="e">
        <f>'Stage 4'!#REF!</f>
        <v>#REF!</v>
      </c>
      <c r="L235" s="32" t="e">
        <f>'Stage 4'!#REF!</f>
        <v>#REF!</v>
      </c>
      <c r="M235" s="32" t="e">
        <f>'Stage 4'!#REF!</f>
        <v>#REF!</v>
      </c>
      <c r="N235" s="32" t="e">
        <f>'Stage 4'!#REF!</f>
        <v>#REF!</v>
      </c>
      <c r="O235" s="40" t="e">
        <f>'Stage 4'!#REF!</f>
        <v>#REF!</v>
      </c>
      <c r="P235" s="32" t="e">
        <f>'Stage 4'!#REF!</f>
        <v>#REF!</v>
      </c>
      <c r="Q235" s="32" t="e">
        <f>'Stage 4'!#REF!</f>
        <v>#REF!</v>
      </c>
      <c r="R235" s="32" t="e">
        <f>'Stage 4'!#REF!</f>
        <v>#REF!</v>
      </c>
      <c r="S235" s="32" t="e">
        <f>'Stage 4'!#REF!</f>
        <v>#REF!</v>
      </c>
      <c r="T235" s="32" t="e">
        <f>'Stage 4'!#REF!</f>
        <v>#REF!</v>
      </c>
      <c r="U235" s="40" t="e">
        <f>'Stage 4'!#REF!</f>
        <v>#REF!</v>
      </c>
      <c r="V235" s="32" t="e">
        <f>'Stage 4'!#REF!</f>
        <v>#REF!</v>
      </c>
      <c r="W235" s="32" t="e">
        <f>'Stage 4'!#REF!</f>
        <v>#REF!</v>
      </c>
      <c r="X235" s="32" t="e">
        <f>'Stage 4'!#REF!</f>
        <v>#REF!</v>
      </c>
      <c r="Y235" s="32" t="e">
        <f>'Stage 4'!#REF!</f>
        <v>#REF!</v>
      </c>
      <c r="Z235" s="32" t="e">
        <f>'Stage 4'!#REF!</f>
        <v>#REF!</v>
      </c>
      <c r="AA235" s="40" t="e">
        <f>'Stage 4'!#REF!</f>
        <v>#REF!</v>
      </c>
      <c r="AB235" s="37" t="e">
        <f t="shared" si="22"/>
        <v>#REF!</v>
      </c>
      <c r="AC235" s="38" t="e">
        <f t="shared" si="23"/>
        <v>#REF!</v>
      </c>
    </row>
    <row r="236" spans="1:29" ht="30" customHeight="1" x14ac:dyDescent="0.2">
      <c r="A236" s="78" t="e">
        <f>'Stage 4'!#REF!</f>
        <v>#REF!</v>
      </c>
      <c r="B236" s="39" t="e">
        <f>'Stage 4'!#REF!</f>
        <v>#REF!</v>
      </c>
      <c r="C236" s="49" t="e">
        <f>'Stage 4'!#REF!</f>
        <v>#REF!</v>
      </c>
      <c r="D236" s="32" t="e">
        <f>'Stage 4'!#REF!</f>
        <v>#REF!</v>
      </c>
      <c r="E236" s="32" t="e">
        <f>'Stage 4'!#REF!</f>
        <v>#REF!</v>
      </c>
      <c r="F236" s="32" t="e">
        <f>'Stage 4'!#REF!</f>
        <v>#REF!</v>
      </c>
      <c r="G236" s="32" t="e">
        <f>'Stage 4'!#REF!</f>
        <v>#REF!</v>
      </c>
      <c r="H236" s="32" t="e">
        <f>'Stage 4'!#REF!</f>
        <v>#REF!</v>
      </c>
      <c r="I236" s="40" t="e">
        <f>'Stage 4'!#REF!</f>
        <v>#REF!</v>
      </c>
      <c r="J236" s="32" t="e">
        <f>'Stage 4'!#REF!</f>
        <v>#REF!</v>
      </c>
      <c r="K236" s="32" t="e">
        <f>'Stage 4'!#REF!</f>
        <v>#REF!</v>
      </c>
      <c r="L236" s="32" t="e">
        <f>'Stage 4'!#REF!</f>
        <v>#REF!</v>
      </c>
      <c r="M236" s="32" t="e">
        <f>'Stage 4'!#REF!</f>
        <v>#REF!</v>
      </c>
      <c r="N236" s="32" t="e">
        <f>'Stage 4'!#REF!</f>
        <v>#REF!</v>
      </c>
      <c r="O236" s="40" t="e">
        <f>'Stage 4'!#REF!</f>
        <v>#REF!</v>
      </c>
      <c r="P236" s="32" t="e">
        <f>'Stage 4'!#REF!</f>
        <v>#REF!</v>
      </c>
      <c r="Q236" s="32" t="e">
        <f>'Stage 4'!#REF!</f>
        <v>#REF!</v>
      </c>
      <c r="R236" s="32" t="e">
        <f>'Stage 4'!#REF!</f>
        <v>#REF!</v>
      </c>
      <c r="S236" s="32" t="e">
        <f>'Stage 4'!#REF!</f>
        <v>#REF!</v>
      </c>
      <c r="T236" s="32" t="e">
        <f>'Stage 4'!#REF!</f>
        <v>#REF!</v>
      </c>
      <c r="U236" s="40" t="e">
        <f>'Stage 4'!#REF!</f>
        <v>#REF!</v>
      </c>
      <c r="V236" s="32" t="e">
        <f>'Stage 4'!#REF!</f>
        <v>#REF!</v>
      </c>
      <c r="W236" s="32" t="e">
        <f>'Stage 4'!#REF!</f>
        <v>#REF!</v>
      </c>
      <c r="X236" s="32" t="e">
        <f>'Stage 4'!#REF!</f>
        <v>#REF!</v>
      </c>
      <c r="Y236" s="32" t="e">
        <f>'Stage 4'!#REF!</f>
        <v>#REF!</v>
      </c>
      <c r="Z236" s="32" t="e">
        <f>'Stage 4'!#REF!</f>
        <v>#REF!</v>
      </c>
      <c r="AA236" s="40" t="e">
        <f>'Stage 4'!#REF!</f>
        <v>#REF!</v>
      </c>
      <c r="AB236" s="37" t="e">
        <f t="shared" si="22"/>
        <v>#REF!</v>
      </c>
      <c r="AC236" s="38" t="e">
        <f t="shared" si="23"/>
        <v>#REF!</v>
      </c>
    </row>
    <row r="237" spans="1:29" ht="30" customHeight="1" x14ac:dyDescent="0.2">
      <c r="A237" s="78" t="e">
        <f>'Stage 4'!#REF!</f>
        <v>#REF!</v>
      </c>
      <c r="B237" s="39" t="e">
        <f>'Stage 4'!#REF!</f>
        <v>#REF!</v>
      </c>
      <c r="C237" s="49" t="e">
        <f>'Stage 4'!#REF!</f>
        <v>#REF!</v>
      </c>
      <c r="D237" s="32" t="e">
        <f>'Stage 4'!#REF!</f>
        <v>#REF!</v>
      </c>
      <c r="E237" s="32" t="e">
        <f>'Stage 4'!#REF!</f>
        <v>#REF!</v>
      </c>
      <c r="F237" s="32" t="e">
        <f>'Stage 4'!#REF!</f>
        <v>#REF!</v>
      </c>
      <c r="G237" s="32" t="e">
        <f>'Stage 4'!#REF!</f>
        <v>#REF!</v>
      </c>
      <c r="H237" s="32" t="e">
        <f>'Stage 4'!#REF!</f>
        <v>#REF!</v>
      </c>
      <c r="I237" s="40" t="e">
        <f>'Stage 4'!#REF!</f>
        <v>#REF!</v>
      </c>
      <c r="J237" s="32" t="e">
        <f>'Stage 4'!#REF!</f>
        <v>#REF!</v>
      </c>
      <c r="K237" s="32" t="e">
        <f>'Stage 4'!#REF!</f>
        <v>#REF!</v>
      </c>
      <c r="L237" s="32" t="e">
        <f>'Stage 4'!#REF!</f>
        <v>#REF!</v>
      </c>
      <c r="M237" s="32" t="e">
        <f>'Stage 4'!#REF!</f>
        <v>#REF!</v>
      </c>
      <c r="N237" s="32" t="e">
        <f>'Stage 4'!#REF!</f>
        <v>#REF!</v>
      </c>
      <c r="O237" s="40" t="e">
        <f>'Stage 4'!#REF!</f>
        <v>#REF!</v>
      </c>
      <c r="P237" s="32" t="e">
        <f>'Stage 4'!#REF!</f>
        <v>#REF!</v>
      </c>
      <c r="Q237" s="32" t="e">
        <f>'Stage 4'!#REF!</f>
        <v>#REF!</v>
      </c>
      <c r="R237" s="32" t="e">
        <f>'Stage 4'!#REF!</f>
        <v>#REF!</v>
      </c>
      <c r="S237" s="32" t="e">
        <f>'Stage 4'!#REF!</f>
        <v>#REF!</v>
      </c>
      <c r="T237" s="32" t="e">
        <f>'Stage 4'!#REF!</f>
        <v>#REF!</v>
      </c>
      <c r="U237" s="40" t="e">
        <f>'Stage 4'!#REF!</f>
        <v>#REF!</v>
      </c>
      <c r="V237" s="32" t="e">
        <f>'Stage 4'!#REF!</f>
        <v>#REF!</v>
      </c>
      <c r="W237" s="32" t="e">
        <f>'Stage 4'!#REF!</f>
        <v>#REF!</v>
      </c>
      <c r="X237" s="32" t="e">
        <f>'Stage 4'!#REF!</f>
        <v>#REF!</v>
      </c>
      <c r="Y237" s="32" t="e">
        <f>'Stage 4'!#REF!</f>
        <v>#REF!</v>
      </c>
      <c r="Z237" s="32" t="e">
        <f>'Stage 4'!#REF!</f>
        <v>#REF!</v>
      </c>
      <c r="AA237" s="40" t="e">
        <f>'Stage 4'!#REF!</f>
        <v>#REF!</v>
      </c>
      <c r="AB237" s="37" t="e">
        <f t="shared" si="22"/>
        <v>#REF!</v>
      </c>
      <c r="AC237" s="38" t="e">
        <f t="shared" si="23"/>
        <v>#REF!</v>
      </c>
    </row>
    <row r="238" spans="1:29" ht="30" customHeight="1" x14ac:dyDescent="0.2">
      <c r="A238" s="78" t="e">
        <f>'Stage 4'!#REF!</f>
        <v>#REF!</v>
      </c>
      <c r="B238" s="39" t="e">
        <f>'Stage 4'!#REF!</f>
        <v>#REF!</v>
      </c>
      <c r="C238" s="49" t="e">
        <f>'Stage 4'!#REF!</f>
        <v>#REF!</v>
      </c>
      <c r="D238" s="32" t="e">
        <f>'Stage 4'!#REF!</f>
        <v>#REF!</v>
      </c>
      <c r="E238" s="32" t="e">
        <f>'Stage 4'!#REF!</f>
        <v>#REF!</v>
      </c>
      <c r="F238" s="32" t="e">
        <f>'Stage 4'!#REF!</f>
        <v>#REF!</v>
      </c>
      <c r="G238" s="32" t="e">
        <f>'Stage 4'!#REF!</f>
        <v>#REF!</v>
      </c>
      <c r="H238" s="32" t="e">
        <f>'Stage 4'!#REF!</f>
        <v>#REF!</v>
      </c>
      <c r="I238" s="40" t="e">
        <f>'Stage 4'!#REF!</f>
        <v>#REF!</v>
      </c>
      <c r="J238" s="32" t="e">
        <f>'Stage 4'!#REF!</f>
        <v>#REF!</v>
      </c>
      <c r="K238" s="32" t="e">
        <f>'Stage 4'!#REF!</f>
        <v>#REF!</v>
      </c>
      <c r="L238" s="32" t="e">
        <f>'Stage 4'!#REF!</f>
        <v>#REF!</v>
      </c>
      <c r="M238" s="32" t="e">
        <f>'Stage 4'!#REF!</f>
        <v>#REF!</v>
      </c>
      <c r="N238" s="32" t="e">
        <f>'Stage 4'!#REF!</f>
        <v>#REF!</v>
      </c>
      <c r="O238" s="40" t="e">
        <f>'Stage 4'!#REF!</f>
        <v>#REF!</v>
      </c>
      <c r="P238" s="32" t="e">
        <f>'Stage 4'!#REF!</f>
        <v>#REF!</v>
      </c>
      <c r="Q238" s="32" t="e">
        <f>'Stage 4'!#REF!</f>
        <v>#REF!</v>
      </c>
      <c r="R238" s="32" t="e">
        <f>'Stage 4'!#REF!</f>
        <v>#REF!</v>
      </c>
      <c r="S238" s="32" t="e">
        <f>'Stage 4'!#REF!</f>
        <v>#REF!</v>
      </c>
      <c r="T238" s="32" t="e">
        <f>'Stage 4'!#REF!</f>
        <v>#REF!</v>
      </c>
      <c r="U238" s="40" t="e">
        <f>'Stage 4'!#REF!</f>
        <v>#REF!</v>
      </c>
      <c r="V238" s="32" t="e">
        <f>'Stage 4'!#REF!</f>
        <v>#REF!</v>
      </c>
      <c r="W238" s="32" t="e">
        <f>'Stage 4'!#REF!</f>
        <v>#REF!</v>
      </c>
      <c r="X238" s="32" t="e">
        <f>'Stage 4'!#REF!</f>
        <v>#REF!</v>
      </c>
      <c r="Y238" s="32" t="e">
        <f>'Stage 4'!#REF!</f>
        <v>#REF!</v>
      </c>
      <c r="Z238" s="32" t="e">
        <f>'Stage 4'!#REF!</f>
        <v>#REF!</v>
      </c>
      <c r="AA238" s="40" t="e">
        <f>'Stage 4'!#REF!</f>
        <v>#REF!</v>
      </c>
      <c r="AB238" s="37" t="e">
        <f t="shared" si="22"/>
        <v>#REF!</v>
      </c>
      <c r="AC238" s="38" t="e">
        <f t="shared" si="23"/>
        <v>#REF!</v>
      </c>
    </row>
    <row r="239" spans="1:29" ht="30" customHeight="1" x14ac:dyDescent="0.2">
      <c r="A239" s="78" t="e">
        <f>'Stage 4'!#REF!</f>
        <v>#REF!</v>
      </c>
      <c r="B239" s="39" t="e">
        <f>'Stage 4'!#REF!</f>
        <v>#REF!</v>
      </c>
      <c r="C239" s="49" t="e">
        <f>'Stage 4'!#REF!</f>
        <v>#REF!</v>
      </c>
      <c r="D239" s="32" t="e">
        <f>'Stage 4'!#REF!</f>
        <v>#REF!</v>
      </c>
      <c r="E239" s="32" t="e">
        <f>'Stage 4'!#REF!</f>
        <v>#REF!</v>
      </c>
      <c r="F239" s="32" t="e">
        <f>'Stage 4'!#REF!</f>
        <v>#REF!</v>
      </c>
      <c r="G239" s="32" t="e">
        <f>'Stage 4'!#REF!</f>
        <v>#REF!</v>
      </c>
      <c r="H239" s="32" t="e">
        <f>'Stage 4'!#REF!</f>
        <v>#REF!</v>
      </c>
      <c r="I239" s="40" t="e">
        <f>'Stage 4'!#REF!</f>
        <v>#REF!</v>
      </c>
      <c r="J239" s="32" t="e">
        <f>'Stage 4'!#REF!</f>
        <v>#REF!</v>
      </c>
      <c r="K239" s="32" t="e">
        <f>'Stage 4'!#REF!</f>
        <v>#REF!</v>
      </c>
      <c r="L239" s="32" t="e">
        <f>'Stage 4'!#REF!</f>
        <v>#REF!</v>
      </c>
      <c r="M239" s="32" t="e">
        <f>'Stage 4'!#REF!</f>
        <v>#REF!</v>
      </c>
      <c r="N239" s="32" t="e">
        <f>'Stage 4'!#REF!</f>
        <v>#REF!</v>
      </c>
      <c r="O239" s="40" t="e">
        <f>'Stage 4'!#REF!</f>
        <v>#REF!</v>
      </c>
      <c r="P239" s="32" t="e">
        <f>'Stage 4'!#REF!</f>
        <v>#REF!</v>
      </c>
      <c r="Q239" s="32" t="e">
        <f>'Stage 4'!#REF!</f>
        <v>#REF!</v>
      </c>
      <c r="R239" s="32" t="e">
        <f>'Stage 4'!#REF!</f>
        <v>#REF!</v>
      </c>
      <c r="S239" s="32" t="e">
        <f>'Stage 4'!#REF!</f>
        <v>#REF!</v>
      </c>
      <c r="T239" s="32" t="e">
        <f>'Stage 4'!#REF!</f>
        <v>#REF!</v>
      </c>
      <c r="U239" s="40" t="e">
        <f>'Stage 4'!#REF!</f>
        <v>#REF!</v>
      </c>
      <c r="V239" s="32" t="e">
        <f>'Stage 4'!#REF!</f>
        <v>#REF!</v>
      </c>
      <c r="W239" s="32" t="e">
        <f>'Stage 4'!#REF!</f>
        <v>#REF!</v>
      </c>
      <c r="X239" s="32" t="e">
        <f>'Stage 4'!#REF!</f>
        <v>#REF!</v>
      </c>
      <c r="Y239" s="32" t="e">
        <f>'Stage 4'!#REF!</f>
        <v>#REF!</v>
      </c>
      <c r="Z239" s="32" t="e">
        <f>'Stage 4'!#REF!</f>
        <v>#REF!</v>
      </c>
      <c r="AA239" s="40" t="e">
        <f>'Stage 4'!#REF!</f>
        <v>#REF!</v>
      </c>
      <c r="AB239" s="37" t="e">
        <f t="shared" si="22"/>
        <v>#REF!</v>
      </c>
      <c r="AC239" s="38" t="e">
        <f t="shared" si="23"/>
        <v>#REF!</v>
      </c>
    </row>
    <row r="240" spans="1:29" ht="30" customHeight="1" x14ac:dyDescent="0.2">
      <c r="A240" s="78" t="e">
        <f>'Stage 4'!#REF!</f>
        <v>#REF!</v>
      </c>
      <c r="B240" s="39" t="e">
        <f>'Stage 4'!#REF!</f>
        <v>#REF!</v>
      </c>
      <c r="C240" s="49" t="e">
        <f>'Stage 4'!#REF!</f>
        <v>#REF!</v>
      </c>
      <c r="D240" s="32" t="e">
        <f>'Stage 4'!#REF!</f>
        <v>#REF!</v>
      </c>
      <c r="E240" s="32" t="e">
        <f>'Stage 4'!#REF!</f>
        <v>#REF!</v>
      </c>
      <c r="F240" s="32" t="e">
        <f>'Stage 4'!#REF!</f>
        <v>#REF!</v>
      </c>
      <c r="G240" s="32" t="e">
        <f>'Stage 4'!#REF!</f>
        <v>#REF!</v>
      </c>
      <c r="H240" s="32" t="e">
        <f>'Stage 4'!#REF!</f>
        <v>#REF!</v>
      </c>
      <c r="I240" s="40" t="e">
        <f>'Stage 4'!#REF!</f>
        <v>#REF!</v>
      </c>
      <c r="J240" s="32" t="e">
        <f>'Stage 4'!#REF!</f>
        <v>#REF!</v>
      </c>
      <c r="K240" s="32" t="e">
        <f>'Stage 4'!#REF!</f>
        <v>#REF!</v>
      </c>
      <c r="L240" s="32" t="e">
        <f>'Stage 4'!#REF!</f>
        <v>#REF!</v>
      </c>
      <c r="M240" s="32" t="e">
        <f>'Stage 4'!#REF!</f>
        <v>#REF!</v>
      </c>
      <c r="N240" s="32" t="e">
        <f>'Stage 4'!#REF!</f>
        <v>#REF!</v>
      </c>
      <c r="O240" s="40" t="e">
        <f>'Stage 4'!#REF!</f>
        <v>#REF!</v>
      </c>
      <c r="P240" s="32" t="e">
        <f>'Stage 4'!#REF!</f>
        <v>#REF!</v>
      </c>
      <c r="Q240" s="32" t="e">
        <f>'Stage 4'!#REF!</f>
        <v>#REF!</v>
      </c>
      <c r="R240" s="32" t="e">
        <f>'Stage 4'!#REF!</f>
        <v>#REF!</v>
      </c>
      <c r="S240" s="32" t="e">
        <f>'Stage 4'!#REF!</f>
        <v>#REF!</v>
      </c>
      <c r="T240" s="32" t="e">
        <f>'Stage 4'!#REF!</f>
        <v>#REF!</v>
      </c>
      <c r="U240" s="40" t="e">
        <f>'Stage 4'!#REF!</f>
        <v>#REF!</v>
      </c>
      <c r="V240" s="32" t="e">
        <f>'Stage 4'!#REF!</f>
        <v>#REF!</v>
      </c>
      <c r="W240" s="32" t="e">
        <f>'Stage 4'!#REF!</f>
        <v>#REF!</v>
      </c>
      <c r="X240" s="32" t="e">
        <f>'Stage 4'!#REF!</f>
        <v>#REF!</v>
      </c>
      <c r="Y240" s="32" t="e">
        <f>'Stage 4'!#REF!</f>
        <v>#REF!</v>
      </c>
      <c r="Z240" s="32" t="e">
        <f>'Stage 4'!#REF!</f>
        <v>#REF!</v>
      </c>
      <c r="AA240" s="40" t="e">
        <f>'Stage 4'!#REF!</f>
        <v>#REF!</v>
      </c>
      <c r="AB240" s="37" t="e">
        <f t="shared" si="22"/>
        <v>#REF!</v>
      </c>
      <c r="AC240" s="38" t="e">
        <f t="shared" si="23"/>
        <v>#REF!</v>
      </c>
    </row>
    <row r="241" spans="1:29" ht="30" customHeight="1" x14ac:dyDescent="0.2">
      <c r="A241" s="78" t="e">
        <f>'Stage 4'!#REF!</f>
        <v>#REF!</v>
      </c>
      <c r="B241" s="39" t="e">
        <f>'Stage 4'!#REF!</f>
        <v>#REF!</v>
      </c>
      <c r="C241" s="49" t="e">
        <f>'Stage 4'!#REF!</f>
        <v>#REF!</v>
      </c>
      <c r="D241" s="32" t="e">
        <f>'Stage 4'!#REF!</f>
        <v>#REF!</v>
      </c>
      <c r="E241" s="32" t="e">
        <f>'Stage 4'!#REF!</f>
        <v>#REF!</v>
      </c>
      <c r="F241" s="32" t="e">
        <f>'Stage 4'!#REF!</f>
        <v>#REF!</v>
      </c>
      <c r="G241" s="32" t="e">
        <f>'Stage 4'!#REF!</f>
        <v>#REF!</v>
      </c>
      <c r="H241" s="32" t="e">
        <f>'Stage 4'!#REF!</f>
        <v>#REF!</v>
      </c>
      <c r="I241" s="40" t="e">
        <f>'Stage 4'!#REF!</f>
        <v>#REF!</v>
      </c>
      <c r="J241" s="32" t="e">
        <f>'Stage 4'!#REF!</f>
        <v>#REF!</v>
      </c>
      <c r="K241" s="32" t="e">
        <f>'Stage 4'!#REF!</f>
        <v>#REF!</v>
      </c>
      <c r="L241" s="32" t="e">
        <f>'Stage 4'!#REF!</f>
        <v>#REF!</v>
      </c>
      <c r="M241" s="32" t="e">
        <f>'Stage 4'!#REF!</f>
        <v>#REF!</v>
      </c>
      <c r="N241" s="32" t="e">
        <f>'Stage 4'!#REF!</f>
        <v>#REF!</v>
      </c>
      <c r="O241" s="40" t="e">
        <f>'Stage 4'!#REF!</f>
        <v>#REF!</v>
      </c>
      <c r="P241" s="32" t="e">
        <f>'Stage 4'!#REF!</f>
        <v>#REF!</v>
      </c>
      <c r="Q241" s="32" t="e">
        <f>'Stage 4'!#REF!</f>
        <v>#REF!</v>
      </c>
      <c r="R241" s="32" t="e">
        <f>'Stage 4'!#REF!</f>
        <v>#REF!</v>
      </c>
      <c r="S241" s="32" t="e">
        <f>'Stage 4'!#REF!</f>
        <v>#REF!</v>
      </c>
      <c r="T241" s="32" t="e">
        <f>'Stage 4'!#REF!</f>
        <v>#REF!</v>
      </c>
      <c r="U241" s="40" t="e">
        <f>'Stage 4'!#REF!</f>
        <v>#REF!</v>
      </c>
      <c r="V241" s="32" t="e">
        <f>'Stage 4'!#REF!</f>
        <v>#REF!</v>
      </c>
      <c r="W241" s="32" t="e">
        <f>'Stage 4'!#REF!</f>
        <v>#REF!</v>
      </c>
      <c r="X241" s="32" t="e">
        <f>'Stage 4'!#REF!</f>
        <v>#REF!</v>
      </c>
      <c r="Y241" s="32" t="e">
        <f>'Stage 4'!#REF!</f>
        <v>#REF!</v>
      </c>
      <c r="Z241" s="32" t="e">
        <f>'Stage 4'!#REF!</f>
        <v>#REF!</v>
      </c>
      <c r="AA241" s="40" t="e">
        <f>'Stage 4'!#REF!</f>
        <v>#REF!</v>
      </c>
      <c r="AB241" s="37" t="e">
        <f t="shared" si="22"/>
        <v>#REF!</v>
      </c>
      <c r="AC241" s="38" t="e">
        <f t="shared" si="23"/>
        <v>#REF!</v>
      </c>
    </row>
    <row r="242" spans="1:29" ht="30" customHeight="1" x14ac:dyDescent="0.2">
      <c r="A242" s="78" t="e">
        <f>'Stage 4'!#REF!</f>
        <v>#REF!</v>
      </c>
      <c r="B242" s="39" t="e">
        <f>'Stage 4'!#REF!</f>
        <v>#REF!</v>
      </c>
      <c r="C242" s="49" t="e">
        <f>'Stage 4'!#REF!</f>
        <v>#REF!</v>
      </c>
      <c r="D242" s="32" t="e">
        <f>'Stage 4'!#REF!</f>
        <v>#REF!</v>
      </c>
      <c r="E242" s="32" t="e">
        <f>'Stage 4'!#REF!</f>
        <v>#REF!</v>
      </c>
      <c r="F242" s="32" t="e">
        <f>'Stage 4'!#REF!</f>
        <v>#REF!</v>
      </c>
      <c r="G242" s="32" t="e">
        <f>'Stage 4'!#REF!</f>
        <v>#REF!</v>
      </c>
      <c r="H242" s="32" t="e">
        <f>'Stage 4'!#REF!</f>
        <v>#REF!</v>
      </c>
      <c r="I242" s="40" t="e">
        <f>'Stage 4'!#REF!</f>
        <v>#REF!</v>
      </c>
      <c r="J242" s="32" t="e">
        <f>'Stage 4'!#REF!</f>
        <v>#REF!</v>
      </c>
      <c r="K242" s="32" t="e">
        <f>'Stage 4'!#REF!</f>
        <v>#REF!</v>
      </c>
      <c r="L242" s="32" t="e">
        <f>'Stage 4'!#REF!</f>
        <v>#REF!</v>
      </c>
      <c r="M242" s="32" t="e">
        <f>'Stage 4'!#REF!</f>
        <v>#REF!</v>
      </c>
      <c r="N242" s="32" t="e">
        <f>'Stage 4'!#REF!</f>
        <v>#REF!</v>
      </c>
      <c r="O242" s="40" t="e">
        <f>'Stage 4'!#REF!</f>
        <v>#REF!</v>
      </c>
      <c r="P242" s="32" t="e">
        <f>'Stage 4'!#REF!</f>
        <v>#REF!</v>
      </c>
      <c r="Q242" s="32" t="e">
        <f>'Stage 4'!#REF!</f>
        <v>#REF!</v>
      </c>
      <c r="R242" s="32" t="e">
        <f>'Stage 4'!#REF!</f>
        <v>#REF!</v>
      </c>
      <c r="S242" s="32" t="e">
        <f>'Stage 4'!#REF!</f>
        <v>#REF!</v>
      </c>
      <c r="T242" s="32" t="e">
        <f>'Stage 4'!#REF!</f>
        <v>#REF!</v>
      </c>
      <c r="U242" s="40" t="e">
        <f>'Stage 4'!#REF!</f>
        <v>#REF!</v>
      </c>
      <c r="V242" s="32" t="e">
        <f>'Stage 4'!#REF!</f>
        <v>#REF!</v>
      </c>
      <c r="W242" s="32" t="e">
        <f>'Stage 4'!#REF!</f>
        <v>#REF!</v>
      </c>
      <c r="X242" s="32" t="e">
        <f>'Stage 4'!#REF!</f>
        <v>#REF!</v>
      </c>
      <c r="Y242" s="32" t="e">
        <f>'Stage 4'!#REF!</f>
        <v>#REF!</v>
      </c>
      <c r="Z242" s="32" t="e">
        <f>'Stage 4'!#REF!</f>
        <v>#REF!</v>
      </c>
      <c r="AA242" s="40" t="e">
        <f>'Stage 4'!#REF!</f>
        <v>#REF!</v>
      </c>
      <c r="AB242" s="37" t="e">
        <f t="shared" si="22"/>
        <v>#REF!</v>
      </c>
      <c r="AC242" s="38" t="e">
        <f t="shared" si="23"/>
        <v>#REF!</v>
      </c>
    </row>
    <row r="243" spans="1:29" ht="30" customHeight="1" x14ac:dyDescent="0.35">
      <c r="A243" s="72"/>
      <c r="B243" s="72"/>
      <c r="C243" s="72"/>
      <c r="D243" s="28"/>
      <c r="E243" s="28"/>
      <c r="F243" s="28"/>
      <c r="G243" s="28"/>
      <c r="H243" s="28"/>
      <c r="I243" s="29"/>
      <c r="J243" s="28"/>
      <c r="K243" s="28"/>
      <c r="L243" s="28"/>
      <c r="M243" s="28"/>
      <c r="N243" s="28"/>
      <c r="O243" s="29"/>
      <c r="P243" s="28"/>
      <c r="Q243" s="29"/>
      <c r="R243" s="28"/>
      <c r="S243" s="28"/>
      <c r="T243" s="28"/>
      <c r="U243" s="28"/>
      <c r="V243" s="28"/>
      <c r="W243" s="28"/>
      <c r="X243" s="28"/>
      <c r="Y243" s="28"/>
      <c r="Z243" s="28"/>
      <c r="AA243" s="28"/>
    </row>
    <row r="244" spans="1:29" ht="30" customHeight="1" x14ac:dyDescent="0.35">
      <c r="A244" s="30"/>
      <c r="B244" s="74"/>
      <c r="C244" s="74"/>
      <c r="D244" s="28" t="s">
        <v>94</v>
      </c>
      <c r="E244" s="28"/>
      <c r="F244" s="28"/>
      <c r="G244" s="28"/>
      <c r="H244" s="28"/>
      <c r="I244" s="29"/>
      <c r="J244" s="28" t="s">
        <v>94</v>
      </c>
      <c r="K244" s="28"/>
      <c r="L244" s="28"/>
      <c r="M244" s="28"/>
      <c r="N244" s="28"/>
      <c r="O244" s="29"/>
      <c r="P244" s="28" t="s">
        <v>94</v>
      </c>
      <c r="Q244" s="29"/>
      <c r="R244" s="28"/>
      <c r="S244" s="28"/>
      <c r="T244" s="28"/>
      <c r="U244" s="28"/>
      <c r="V244" s="28" t="s">
        <v>94</v>
      </c>
      <c r="W244" s="28"/>
      <c r="X244" s="28"/>
      <c r="Y244" s="28"/>
      <c r="Z244" s="28"/>
      <c r="AA244" s="28"/>
    </row>
    <row r="245" spans="1:29" ht="30" customHeight="1" x14ac:dyDescent="0.2">
      <c r="A245" s="111" t="s">
        <v>83</v>
      </c>
      <c r="B245" s="112"/>
      <c r="C245" s="113"/>
      <c r="D245" s="114" t="s">
        <v>10</v>
      </c>
      <c r="E245" s="109"/>
      <c r="F245" s="109"/>
      <c r="G245" s="109"/>
      <c r="H245" s="109"/>
      <c r="I245" s="110"/>
      <c r="J245" s="114" t="s">
        <v>8</v>
      </c>
      <c r="K245" s="109"/>
      <c r="L245" s="109"/>
      <c r="M245" s="109"/>
      <c r="N245" s="109"/>
      <c r="O245" s="110"/>
      <c r="P245" s="115" t="s">
        <v>12</v>
      </c>
      <c r="Q245" s="115"/>
      <c r="R245" s="115"/>
      <c r="S245" s="115"/>
      <c r="T245" s="115"/>
      <c r="U245" s="115"/>
      <c r="V245" s="114" t="s">
        <v>16</v>
      </c>
      <c r="W245" s="109"/>
      <c r="X245" s="109"/>
      <c r="Y245" s="109"/>
      <c r="Z245" s="109"/>
      <c r="AA245" s="110"/>
      <c r="AB245" s="109" t="s">
        <v>40</v>
      </c>
      <c r="AC245" s="110"/>
    </row>
    <row r="246" spans="1:29" ht="30" customHeight="1" x14ac:dyDescent="0.2">
      <c r="A246" s="75" t="s">
        <v>2</v>
      </c>
      <c r="B246" s="69" t="s">
        <v>0</v>
      </c>
      <c r="C246" s="75" t="s">
        <v>1</v>
      </c>
      <c r="D246" s="35" t="s">
        <v>36</v>
      </c>
      <c r="E246" s="35" t="s">
        <v>89</v>
      </c>
      <c r="F246" s="35" t="s">
        <v>90</v>
      </c>
      <c r="G246" s="35" t="s">
        <v>38</v>
      </c>
      <c r="H246" s="35" t="s">
        <v>39</v>
      </c>
      <c r="I246" s="36" t="s">
        <v>41</v>
      </c>
      <c r="J246" s="35" t="s">
        <v>36</v>
      </c>
      <c r="K246" s="35" t="s">
        <v>89</v>
      </c>
      <c r="L246" s="35" t="s">
        <v>90</v>
      </c>
      <c r="M246" s="35" t="s">
        <v>38</v>
      </c>
      <c r="N246" s="35" t="s">
        <v>39</v>
      </c>
      <c r="O246" s="36" t="s">
        <v>41</v>
      </c>
      <c r="P246" s="35" t="s">
        <v>36</v>
      </c>
      <c r="Q246" s="35" t="s">
        <v>89</v>
      </c>
      <c r="R246" s="35" t="s">
        <v>90</v>
      </c>
      <c r="S246" s="35" t="s">
        <v>38</v>
      </c>
      <c r="T246" s="35" t="s">
        <v>39</v>
      </c>
      <c r="U246" s="36" t="s">
        <v>41</v>
      </c>
      <c r="V246" s="35" t="s">
        <v>36</v>
      </c>
      <c r="W246" s="35" t="s">
        <v>89</v>
      </c>
      <c r="X246" s="35" t="s">
        <v>90</v>
      </c>
      <c r="Y246" s="35" t="s">
        <v>38</v>
      </c>
      <c r="Z246" s="35" t="s">
        <v>39</v>
      </c>
      <c r="AA246" s="36" t="s">
        <v>41</v>
      </c>
      <c r="AB246" s="35" t="s">
        <v>39</v>
      </c>
      <c r="AC246" s="36" t="s">
        <v>41</v>
      </c>
    </row>
    <row r="247" spans="1:29" ht="30" customHeight="1" x14ac:dyDescent="0.2">
      <c r="A247" s="78">
        <f>Junior!B7</f>
        <v>0</v>
      </c>
      <c r="B247" s="39">
        <f>Junior!C7</f>
        <v>0</v>
      </c>
      <c r="C247" s="49">
        <f>Junior!D7</f>
        <v>0</v>
      </c>
      <c r="D247" s="32" t="e">
        <f>Junior!Q7</f>
        <v>#NUM!</v>
      </c>
      <c r="E247" s="32" t="e">
        <f>Junior!R7</f>
        <v>#NUM!</v>
      </c>
      <c r="F247" s="32" t="e">
        <f>Junior!S7</f>
        <v>#NUM!</v>
      </c>
      <c r="G247" s="32">
        <f>Junior!T7</f>
        <v>0</v>
      </c>
      <c r="H247" s="32" t="e">
        <f>Junior!U7</f>
        <v>#NUM!</v>
      </c>
      <c r="I247" s="40" t="e">
        <f>Junior!V7</f>
        <v>#NUM!</v>
      </c>
      <c r="J247" s="32" t="e">
        <f>Junior!Q26</f>
        <v>#NUM!</v>
      </c>
      <c r="K247" s="32" t="e">
        <f>Junior!R26</f>
        <v>#NUM!</v>
      </c>
      <c r="L247" s="32" t="e">
        <f>Junior!S26</f>
        <v>#NUM!</v>
      </c>
      <c r="M247" s="32">
        <f>Junior!T26</f>
        <v>0</v>
      </c>
      <c r="N247" s="32" t="e">
        <f>Junior!U26</f>
        <v>#NUM!</v>
      </c>
      <c r="O247" s="40" t="e">
        <f>Junior!V26</f>
        <v>#NUM!</v>
      </c>
      <c r="P247" s="32" t="e">
        <f>Junior!Q45</f>
        <v>#NUM!</v>
      </c>
      <c r="Q247" s="32" t="e">
        <f>Junior!R45</f>
        <v>#NUM!</v>
      </c>
      <c r="R247" s="32" t="e">
        <f>Junior!S45</f>
        <v>#NUM!</v>
      </c>
      <c r="S247" s="32">
        <f>Junior!T45</f>
        <v>0</v>
      </c>
      <c r="T247" s="32" t="e">
        <f>Junior!U45</f>
        <v>#NUM!</v>
      </c>
      <c r="U247" s="40" t="e">
        <f>Junior!V45</f>
        <v>#NUM!</v>
      </c>
      <c r="V247" s="32" t="e">
        <f>Junior!Q64</f>
        <v>#NUM!</v>
      </c>
      <c r="W247" s="32" t="e">
        <f>Junior!R64</f>
        <v>#NUM!</v>
      </c>
      <c r="X247" s="32" t="e">
        <f>Junior!S64</f>
        <v>#NUM!</v>
      </c>
      <c r="Y247" s="32">
        <f>Junior!T64</f>
        <v>0</v>
      </c>
      <c r="Z247" s="32" t="e">
        <f>Junior!U64</f>
        <v>#NUM!</v>
      </c>
      <c r="AA247" s="40" t="e">
        <f>Junior!V64</f>
        <v>#NUM!</v>
      </c>
      <c r="AB247" s="37" t="e">
        <f t="shared" ref="AB247:AB261" si="24">TRUNC((H247+N247+T247+Z247),3)</f>
        <v>#NUM!</v>
      </c>
      <c r="AC247" s="38" t="e">
        <f>RANK(AB247,$AB$247:$AB$261)</f>
        <v>#NUM!</v>
      </c>
    </row>
    <row r="248" spans="1:29" ht="30" customHeight="1" x14ac:dyDescent="0.2">
      <c r="A248" s="78">
        <f>Junior!B8</f>
        <v>0</v>
      </c>
      <c r="B248" s="39">
        <f>Junior!C8</f>
        <v>0</v>
      </c>
      <c r="C248" s="49">
        <f>Junior!D8</f>
        <v>0</v>
      </c>
      <c r="D248" s="32" t="e">
        <f>Junior!Q8</f>
        <v>#NUM!</v>
      </c>
      <c r="E248" s="32" t="e">
        <f>Junior!R8</f>
        <v>#NUM!</v>
      </c>
      <c r="F248" s="32" t="e">
        <f>Junior!S8</f>
        <v>#NUM!</v>
      </c>
      <c r="G248" s="32">
        <f>Junior!T8</f>
        <v>0</v>
      </c>
      <c r="H248" s="32" t="e">
        <f>Junior!U8</f>
        <v>#NUM!</v>
      </c>
      <c r="I248" s="40" t="e">
        <f>Junior!V8</f>
        <v>#NUM!</v>
      </c>
      <c r="J248" s="32" t="e">
        <f>Junior!Q27</f>
        <v>#NUM!</v>
      </c>
      <c r="K248" s="32" t="e">
        <f>Junior!R27</f>
        <v>#NUM!</v>
      </c>
      <c r="L248" s="32" t="e">
        <f>Junior!S27</f>
        <v>#NUM!</v>
      </c>
      <c r="M248" s="32">
        <f>Junior!T27</f>
        <v>0</v>
      </c>
      <c r="N248" s="32" t="e">
        <f>Junior!U27</f>
        <v>#NUM!</v>
      </c>
      <c r="O248" s="40" t="e">
        <f>Junior!V27</f>
        <v>#NUM!</v>
      </c>
      <c r="P248" s="32" t="e">
        <f>Junior!Q46</f>
        <v>#NUM!</v>
      </c>
      <c r="Q248" s="32" t="e">
        <f>Junior!R46</f>
        <v>#NUM!</v>
      </c>
      <c r="R248" s="32" t="e">
        <f>Junior!S46</f>
        <v>#NUM!</v>
      </c>
      <c r="S248" s="32">
        <f>Junior!T46</f>
        <v>0</v>
      </c>
      <c r="T248" s="32" t="e">
        <f>Junior!U46</f>
        <v>#NUM!</v>
      </c>
      <c r="U248" s="40" t="e">
        <f>Junior!V46</f>
        <v>#NUM!</v>
      </c>
      <c r="V248" s="32" t="e">
        <f>Junior!Q65</f>
        <v>#NUM!</v>
      </c>
      <c r="W248" s="32" t="e">
        <f>Junior!R65</f>
        <v>#NUM!</v>
      </c>
      <c r="X248" s="32" t="e">
        <f>Junior!S65</f>
        <v>#NUM!</v>
      </c>
      <c r="Y248" s="32">
        <f>Junior!T65</f>
        <v>0</v>
      </c>
      <c r="Z248" s="32" t="e">
        <f>Junior!U65</f>
        <v>#NUM!</v>
      </c>
      <c r="AA248" s="40" t="e">
        <f>Junior!V65</f>
        <v>#NUM!</v>
      </c>
      <c r="AB248" s="37" t="e">
        <f t="shared" si="24"/>
        <v>#NUM!</v>
      </c>
      <c r="AC248" s="38" t="e">
        <f t="shared" ref="AC248:AC261" si="25">RANK(AB248,$AB$247:$AB$261)</f>
        <v>#NUM!</v>
      </c>
    </row>
    <row r="249" spans="1:29" ht="30" customHeight="1" x14ac:dyDescent="0.2">
      <c r="A249" s="78">
        <f>Junior!B9</f>
        <v>0</v>
      </c>
      <c r="B249" s="39">
        <f>Junior!C9</f>
        <v>0</v>
      </c>
      <c r="C249" s="49">
        <f>Junior!D9</f>
        <v>0</v>
      </c>
      <c r="D249" s="32" t="e">
        <f>Junior!Q9</f>
        <v>#NUM!</v>
      </c>
      <c r="E249" s="32" t="e">
        <f>Junior!R9</f>
        <v>#NUM!</v>
      </c>
      <c r="F249" s="32" t="e">
        <f>Junior!S9</f>
        <v>#NUM!</v>
      </c>
      <c r="G249" s="32">
        <f>Junior!T9</f>
        <v>0</v>
      </c>
      <c r="H249" s="32" t="e">
        <f>Junior!U9</f>
        <v>#NUM!</v>
      </c>
      <c r="I249" s="40" t="e">
        <f>Junior!V9</f>
        <v>#NUM!</v>
      </c>
      <c r="J249" s="32" t="e">
        <f>Junior!Q28</f>
        <v>#NUM!</v>
      </c>
      <c r="K249" s="32" t="e">
        <f>Junior!R28</f>
        <v>#NUM!</v>
      </c>
      <c r="L249" s="32" t="e">
        <f>Junior!S28</f>
        <v>#NUM!</v>
      </c>
      <c r="M249" s="32">
        <f>Junior!T28</f>
        <v>0</v>
      </c>
      <c r="N249" s="32" t="e">
        <f>Junior!U28</f>
        <v>#NUM!</v>
      </c>
      <c r="O249" s="40" t="e">
        <f>Junior!V28</f>
        <v>#NUM!</v>
      </c>
      <c r="P249" s="32" t="e">
        <f>Junior!Q47</f>
        <v>#NUM!</v>
      </c>
      <c r="Q249" s="32" t="e">
        <f>Junior!R47</f>
        <v>#NUM!</v>
      </c>
      <c r="R249" s="32" t="e">
        <f>Junior!S47</f>
        <v>#NUM!</v>
      </c>
      <c r="S249" s="32">
        <f>Junior!T47</f>
        <v>0</v>
      </c>
      <c r="T249" s="32" t="e">
        <f>Junior!U47</f>
        <v>#NUM!</v>
      </c>
      <c r="U249" s="40" t="e">
        <f>Junior!V47</f>
        <v>#NUM!</v>
      </c>
      <c r="V249" s="32" t="e">
        <f>Junior!Q66</f>
        <v>#NUM!</v>
      </c>
      <c r="W249" s="32" t="e">
        <f>Junior!R66</f>
        <v>#NUM!</v>
      </c>
      <c r="X249" s="32" t="e">
        <f>Junior!S66</f>
        <v>#NUM!</v>
      </c>
      <c r="Y249" s="32">
        <f>Junior!T66</f>
        <v>0</v>
      </c>
      <c r="Z249" s="32" t="e">
        <f>Junior!U66</f>
        <v>#NUM!</v>
      </c>
      <c r="AA249" s="40" t="e">
        <f>Junior!V66</f>
        <v>#NUM!</v>
      </c>
      <c r="AB249" s="37" t="e">
        <f t="shared" si="24"/>
        <v>#NUM!</v>
      </c>
      <c r="AC249" s="38" t="e">
        <f t="shared" si="25"/>
        <v>#NUM!</v>
      </c>
    </row>
    <row r="250" spans="1:29" ht="30" customHeight="1" x14ac:dyDescent="0.2">
      <c r="A250" s="78">
        <f>Junior!B10</f>
        <v>0</v>
      </c>
      <c r="B250" s="39">
        <f>Junior!C10</f>
        <v>0</v>
      </c>
      <c r="C250" s="49">
        <f>Junior!D10</f>
        <v>0</v>
      </c>
      <c r="D250" s="32" t="e">
        <f>Junior!Q10</f>
        <v>#NUM!</v>
      </c>
      <c r="E250" s="32" t="e">
        <f>Junior!R10</f>
        <v>#NUM!</v>
      </c>
      <c r="F250" s="32" t="e">
        <f>Junior!S10</f>
        <v>#NUM!</v>
      </c>
      <c r="G250" s="32">
        <f>Junior!T10</f>
        <v>0</v>
      </c>
      <c r="H250" s="32" t="e">
        <f>Junior!U10</f>
        <v>#NUM!</v>
      </c>
      <c r="I250" s="40" t="e">
        <f>Junior!V10</f>
        <v>#NUM!</v>
      </c>
      <c r="J250" s="32" t="e">
        <f>Junior!Q29</f>
        <v>#NUM!</v>
      </c>
      <c r="K250" s="32" t="e">
        <f>Junior!R29</f>
        <v>#NUM!</v>
      </c>
      <c r="L250" s="32" t="e">
        <f>Junior!S29</f>
        <v>#NUM!</v>
      </c>
      <c r="M250" s="32">
        <f>Junior!T29</f>
        <v>0</v>
      </c>
      <c r="N250" s="32" t="e">
        <f>Junior!U29</f>
        <v>#NUM!</v>
      </c>
      <c r="O250" s="40" t="e">
        <f>Junior!V29</f>
        <v>#NUM!</v>
      </c>
      <c r="P250" s="32" t="e">
        <f>Junior!Q48</f>
        <v>#NUM!</v>
      </c>
      <c r="Q250" s="32" t="e">
        <f>Junior!R48</f>
        <v>#NUM!</v>
      </c>
      <c r="R250" s="32" t="e">
        <f>Junior!S48</f>
        <v>#NUM!</v>
      </c>
      <c r="S250" s="32">
        <f>Junior!T48</f>
        <v>0</v>
      </c>
      <c r="T250" s="32" t="e">
        <f>Junior!U48</f>
        <v>#NUM!</v>
      </c>
      <c r="U250" s="40" t="e">
        <f>Junior!V48</f>
        <v>#NUM!</v>
      </c>
      <c r="V250" s="32" t="e">
        <f>Junior!Q67</f>
        <v>#NUM!</v>
      </c>
      <c r="W250" s="32" t="e">
        <f>Junior!R67</f>
        <v>#NUM!</v>
      </c>
      <c r="X250" s="32" t="e">
        <f>Junior!S67</f>
        <v>#NUM!</v>
      </c>
      <c r="Y250" s="32">
        <f>Junior!T67</f>
        <v>0</v>
      </c>
      <c r="Z250" s="32" t="e">
        <f>Junior!U67</f>
        <v>#NUM!</v>
      </c>
      <c r="AA250" s="40" t="e">
        <f>Junior!V67</f>
        <v>#NUM!</v>
      </c>
      <c r="AB250" s="37" t="e">
        <f t="shared" si="24"/>
        <v>#NUM!</v>
      </c>
      <c r="AC250" s="38" t="e">
        <f t="shared" si="25"/>
        <v>#NUM!</v>
      </c>
    </row>
    <row r="251" spans="1:29" ht="30" customHeight="1" x14ac:dyDescent="0.2">
      <c r="A251" s="78">
        <f>Junior!B11</f>
        <v>0</v>
      </c>
      <c r="B251" s="39">
        <f>Junior!C11</f>
        <v>0</v>
      </c>
      <c r="C251" s="49">
        <f>Junior!D11</f>
        <v>0</v>
      </c>
      <c r="D251" s="32" t="e">
        <f>Junior!Q11</f>
        <v>#NUM!</v>
      </c>
      <c r="E251" s="32" t="e">
        <f>Junior!R11</f>
        <v>#NUM!</v>
      </c>
      <c r="F251" s="32" t="e">
        <f>Junior!S11</f>
        <v>#NUM!</v>
      </c>
      <c r="G251" s="32">
        <f>Junior!T11</f>
        <v>0</v>
      </c>
      <c r="H251" s="32" t="e">
        <f>Junior!U11</f>
        <v>#NUM!</v>
      </c>
      <c r="I251" s="40" t="e">
        <f>Junior!V11</f>
        <v>#NUM!</v>
      </c>
      <c r="J251" s="32" t="e">
        <f>Junior!Q30</f>
        <v>#NUM!</v>
      </c>
      <c r="K251" s="32" t="e">
        <f>Junior!R30</f>
        <v>#NUM!</v>
      </c>
      <c r="L251" s="32" t="e">
        <f>Junior!S30</f>
        <v>#NUM!</v>
      </c>
      <c r="M251" s="32">
        <f>Junior!T30</f>
        <v>0</v>
      </c>
      <c r="N251" s="32" t="e">
        <f>Junior!U30</f>
        <v>#NUM!</v>
      </c>
      <c r="O251" s="40" t="e">
        <f>Junior!V30</f>
        <v>#NUM!</v>
      </c>
      <c r="P251" s="32" t="e">
        <f>Junior!Q49</f>
        <v>#NUM!</v>
      </c>
      <c r="Q251" s="32" t="e">
        <f>Junior!R49</f>
        <v>#NUM!</v>
      </c>
      <c r="R251" s="32" t="e">
        <f>Junior!S49</f>
        <v>#NUM!</v>
      </c>
      <c r="S251" s="32">
        <f>Junior!T49</f>
        <v>0</v>
      </c>
      <c r="T251" s="32" t="e">
        <f>Junior!U49</f>
        <v>#NUM!</v>
      </c>
      <c r="U251" s="40" t="e">
        <f>Junior!V49</f>
        <v>#NUM!</v>
      </c>
      <c r="V251" s="32" t="e">
        <f>Junior!Q68</f>
        <v>#NUM!</v>
      </c>
      <c r="W251" s="32" t="e">
        <f>Junior!R68</f>
        <v>#NUM!</v>
      </c>
      <c r="X251" s="32" t="e">
        <f>Junior!S68</f>
        <v>#NUM!</v>
      </c>
      <c r="Y251" s="32">
        <f>Junior!T68</f>
        <v>0</v>
      </c>
      <c r="Z251" s="32" t="e">
        <f>Junior!U68</f>
        <v>#NUM!</v>
      </c>
      <c r="AA251" s="40" t="e">
        <f>Junior!V68</f>
        <v>#NUM!</v>
      </c>
      <c r="AB251" s="37" t="e">
        <f t="shared" si="24"/>
        <v>#NUM!</v>
      </c>
      <c r="AC251" s="38" t="e">
        <f t="shared" si="25"/>
        <v>#NUM!</v>
      </c>
    </row>
    <row r="252" spans="1:29" ht="30" customHeight="1" x14ac:dyDescent="0.2">
      <c r="A252" s="78">
        <f>Junior!B12</f>
        <v>0</v>
      </c>
      <c r="B252" s="39">
        <f>Junior!C12</f>
        <v>0</v>
      </c>
      <c r="C252" s="49">
        <f>Junior!D12</f>
        <v>0</v>
      </c>
      <c r="D252" s="32" t="e">
        <f>Junior!Q12</f>
        <v>#NUM!</v>
      </c>
      <c r="E252" s="32" t="e">
        <f>Junior!R12</f>
        <v>#NUM!</v>
      </c>
      <c r="F252" s="32" t="e">
        <f>Junior!S12</f>
        <v>#NUM!</v>
      </c>
      <c r="G252" s="32">
        <f>Junior!T12</f>
        <v>0</v>
      </c>
      <c r="H252" s="32" t="e">
        <f>Junior!U12</f>
        <v>#NUM!</v>
      </c>
      <c r="I252" s="40" t="e">
        <f>Junior!V12</f>
        <v>#NUM!</v>
      </c>
      <c r="J252" s="32" t="e">
        <f>Junior!Q31</f>
        <v>#NUM!</v>
      </c>
      <c r="K252" s="32" t="e">
        <f>Junior!R31</f>
        <v>#NUM!</v>
      </c>
      <c r="L252" s="32" t="e">
        <f>Junior!S31</f>
        <v>#NUM!</v>
      </c>
      <c r="M252" s="32">
        <f>Junior!T31</f>
        <v>0</v>
      </c>
      <c r="N252" s="32" t="e">
        <f>Junior!U31</f>
        <v>#NUM!</v>
      </c>
      <c r="O252" s="40" t="e">
        <f>Junior!V31</f>
        <v>#NUM!</v>
      </c>
      <c r="P252" s="32" t="e">
        <f>Junior!Q50</f>
        <v>#NUM!</v>
      </c>
      <c r="Q252" s="32" t="e">
        <f>Junior!R50</f>
        <v>#NUM!</v>
      </c>
      <c r="R252" s="32" t="e">
        <f>Junior!S50</f>
        <v>#NUM!</v>
      </c>
      <c r="S252" s="32">
        <f>Junior!T50</f>
        <v>0</v>
      </c>
      <c r="T252" s="32" t="e">
        <f>Junior!U50</f>
        <v>#NUM!</v>
      </c>
      <c r="U252" s="40" t="e">
        <f>Junior!V50</f>
        <v>#NUM!</v>
      </c>
      <c r="V252" s="32" t="e">
        <f>Junior!Q69</f>
        <v>#NUM!</v>
      </c>
      <c r="W252" s="32" t="e">
        <f>Junior!R69</f>
        <v>#NUM!</v>
      </c>
      <c r="X252" s="32" t="e">
        <f>Junior!S69</f>
        <v>#NUM!</v>
      </c>
      <c r="Y252" s="32">
        <f>Junior!T69</f>
        <v>0</v>
      </c>
      <c r="Z252" s="32" t="e">
        <f>Junior!U69</f>
        <v>#NUM!</v>
      </c>
      <c r="AA252" s="40" t="e">
        <f>Junior!V69</f>
        <v>#NUM!</v>
      </c>
      <c r="AB252" s="37" t="e">
        <f t="shared" si="24"/>
        <v>#NUM!</v>
      </c>
      <c r="AC252" s="38" t="e">
        <f t="shared" si="25"/>
        <v>#NUM!</v>
      </c>
    </row>
    <row r="253" spans="1:29" ht="30" customHeight="1" x14ac:dyDescent="0.2">
      <c r="A253" s="78">
        <f>Junior!B13</f>
        <v>0</v>
      </c>
      <c r="B253" s="39">
        <f>Junior!C13</f>
        <v>0</v>
      </c>
      <c r="C253" s="49">
        <f>Junior!D13</f>
        <v>0</v>
      </c>
      <c r="D253" s="32" t="e">
        <f>Junior!Q13</f>
        <v>#NUM!</v>
      </c>
      <c r="E253" s="32" t="e">
        <f>Junior!R13</f>
        <v>#NUM!</v>
      </c>
      <c r="F253" s="32" t="e">
        <f>Junior!S13</f>
        <v>#NUM!</v>
      </c>
      <c r="G253" s="32">
        <f>Junior!T13</f>
        <v>0</v>
      </c>
      <c r="H253" s="32" t="e">
        <f>Junior!U13</f>
        <v>#NUM!</v>
      </c>
      <c r="I253" s="40" t="e">
        <f>Junior!V13</f>
        <v>#NUM!</v>
      </c>
      <c r="J253" s="32" t="e">
        <f>Junior!Q32</f>
        <v>#NUM!</v>
      </c>
      <c r="K253" s="32" t="e">
        <f>Junior!R32</f>
        <v>#NUM!</v>
      </c>
      <c r="L253" s="32" t="e">
        <f>Junior!S32</f>
        <v>#NUM!</v>
      </c>
      <c r="M253" s="32">
        <f>Junior!T32</f>
        <v>0</v>
      </c>
      <c r="N253" s="32" t="e">
        <f>Junior!U32</f>
        <v>#NUM!</v>
      </c>
      <c r="O253" s="40" t="e">
        <f>Junior!V32</f>
        <v>#NUM!</v>
      </c>
      <c r="P253" s="32" t="e">
        <f>Junior!Q51</f>
        <v>#NUM!</v>
      </c>
      <c r="Q253" s="32" t="e">
        <f>Junior!R51</f>
        <v>#NUM!</v>
      </c>
      <c r="R253" s="32" t="e">
        <f>Junior!S51</f>
        <v>#NUM!</v>
      </c>
      <c r="S253" s="32">
        <f>Junior!T51</f>
        <v>0</v>
      </c>
      <c r="T253" s="32" t="e">
        <f>Junior!U51</f>
        <v>#NUM!</v>
      </c>
      <c r="U253" s="40" t="e">
        <f>Junior!V51</f>
        <v>#NUM!</v>
      </c>
      <c r="V253" s="32" t="e">
        <f>Junior!Q70</f>
        <v>#NUM!</v>
      </c>
      <c r="W253" s="32" t="e">
        <f>Junior!R70</f>
        <v>#NUM!</v>
      </c>
      <c r="X253" s="32" t="e">
        <f>Junior!S70</f>
        <v>#NUM!</v>
      </c>
      <c r="Y253" s="32">
        <f>Junior!T70</f>
        <v>0</v>
      </c>
      <c r="Z253" s="32" t="e">
        <f>Junior!U70</f>
        <v>#NUM!</v>
      </c>
      <c r="AA253" s="40" t="e">
        <f>Junior!V70</f>
        <v>#NUM!</v>
      </c>
      <c r="AB253" s="37" t="e">
        <f t="shared" si="24"/>
        <v>#NUM!</v>
      </c>
      <c r="AC253" s="38" t="e">
        <f t="shared" si="25"/>
        <v>#NUM!</v>
      </c>
    </row>
    <row r="254" spans="1:29" ht="30" customHeight="1" x14ac:dyDescent="0.2">
      <c r="A254" s="78">
        <f>Junior!B14</f>
        <v>0</v>
      </c>
      <c r="B254" s="39">
        <f>Junior!C14</f>
        <v>0</v>
      </c>
      <c r="C254" s="49">
        <f>Junior!D14</f>
        <v>0</v>
      </c>
      <c r="D254" s="32" t="e">
        <f>Junior!Q14</f>
        <v>#NUM!</v>
      </c>
      <c r="E254" s="32" t="e">
        <f>Junior!R14</f>
        <v>#NUM!</v>
      </c>
      <c r="F254" s="32" t="e">
        <f>Junior!S14</f>
        <v>#NUM!</v>
      </c>
      <c r="G254" s="32">
        <f>Junior!T14</f>
        <v>0</v>
      </c>
      <c r="H254" s="32" t="e">
        <f>Junior!U14</f>
        <v>#NUM!</v>
      </c>
      <c r="I254" s="40" t="e">
        <f>Junior!V14</f>
        <v>#NUM!</v>
      </c>
      <c r="J254" s="32" t="e">
        <f>Junior!Q33</f>
        <v>#NUM!</v>
      </c>
      <c r="K254" s="32" t="e">
        <f>Junior!R33</f>
        <v>#NUM!</v>
      </c>
      <c r="L254" s="32" t="e">
        <f>Junior!S33</f>
        <v>#NUM!</v>
      </c>
      <c r="M254" s="32">
        <f>Junior!T33</f>
        <v>0</v>
      </c>
      <c r="N254" s="32" t="e">
        <f>Junior!U33</f>
        <v>#NUM!</v>
      </c>
      <c r="O254" s="40" t="e">
        <f>Junior!V33</f>
        <v>#NUM!</v>
      </c>
      <c r="P254" s="32" t="e">
        <f>Junior!Q52</f>
        <v>#NUM!</v>
      </c>
      <c r="Q254" s="32" t="e">
        <f>Junior!R52</f>
        <v>#NUM!</v>
      </c>
      <c r="R254" s="32" t="e">
        <f>Junior!S52</f>
        <v>#NUM!</v>
      </c>
      <c r="S254" s="32">
        <f>Junior!T52</f>
        <v>0</v>
      </c>
      <c r="T254" s="32" t="e">
        <f>Junior!U52</f>
        <v>#NUM!</v>
      </c>
      <c r="U254" s="40" t="e">
        <f>Junior!V52</f>
        <v>#NUM!</v>
      </c>
      <c r="V254" s="32" t="e">
        <f>Junior!Q71</f>
        <v>#NUM!</v>
      </c>
      <c r="W254" s="32" t="e">
        <f>Junior!R71</f>
        <v>#NUM!</v>
      </c>
      <c r="X254" s="32" t="e">
        <f>Junior!S71</f>
        <v>#NUM!</v>
      </c>
      <c r="Y254" s="32">
        <f>Junior!T71</f>
        <v>0</v>
      </c>
      <c r="Z254" s="32" t="e">
        <f>Junior!U71</f>
        <v>#NUM!</v>
      </c>
      <c r="AA254" s="40" t="e">
        <f>Junior!V71</f>
        <v>#NUM!</v>
      </c>
      <c r="AB254" s="37" t="e">
        <f t="shared" si="24"/>
        <v>#NUM!</v>
      </c>
      <c r="AC254" s="38" t="e">
        <f t="shared" si="25"/>
        <v>#NUM!</v>
      </c>
    </row>
    <row r="255" spans="1:29" ht="30" customHeight="1" x14ac:dyDescent="0.2">
      <c r="A255" s="78">
        <f>Junior!B15</f>
        <v>0</v>
      </c>
      <c r="B255" s="39">
        <f>Junior!C15</f>
        <v>0</v>
      </c>
      <c r="C255" s="49">
        <f>Junior!D15</f>
        <v>0</v>
      </c>
      <c r="D255" s="32" t="e">
        <f>Junior!Q15</f>
        <v>#NUM!</v>
      </c>
      <c r="E255" s="32" t="e">
        <f>Junior!R15</f>
        <v>#NUM!</v>
      </c>
      <c r="F255" s="32" t="e">
        <f>Junior!S15</f>
        <v>#NUM!</v>
      </c>
      <c r="G255" s="32">
        <f>Junior!T15</f>
        <v>0</v>
      </c>
      <c r="H255" s="32" t="e">
        <f>Junior!U15</f>
        <v>#NUM!</v>
      </c>
      <c r="I255" s="40" t="e">
        <f>Junior!V15</f>
        <v>#NUM!</v>
      </c>
      <c r="J255" s="32" t="e">
        <f>Junior!Q34</f>
        <v>#NUM!</v>
      </c>
      <c r="K255" s="32" t="e">
        <f>Junior!R34</f>
        <v>#NUM!</v>
      </c>
      <c r="L255" s="32" t="e">
        <f>Junior!S34</f>
        <v>#NUM!</v>
      </c>
      <c r="M255" s="32">
        <f>Junior!T34</f>
        <v>0</v>
      </c>
      <c r="N255" s="32" t="e">
        <f>Junior!U34</f>
        <v>#NUM!</v>
      </c>
      <c r="O255" s="40" t="e">
        <f>Junior!V34</f>
        <v>#NUM!</v>
      </c>
      <c r="P255" s="32" t="e">
        <f>Junior!Q53</f>
        <v>#NUM!</v>
      </c>
      <c r="Q255" s="32" t="e">
        <f>Junior!R53</f>
        <v>#NUM!</v>
      </c>
      <c r="R255" s="32" t="e">
        <f>Junior!S53</f>
        <v>#NUM!</v>
      </c>
      <c r="S255" s="32">
        <f>Junior!T53</f>
        <v>0</v>
      </c>
      <c r="T255" s="32" t="e">
        <f>Junior!U53</f>
        <v>#NUM!</v>
      </c>
      <c r="U255" s="40" t="e">
        <f>Junior!V53</f>
        <v>#NUM!</v>
      </c>
      <c r="V255" s="32" t="e">
        <f>Junior!Q72</f>
        <v>#NUM!</v>
      </c>
      <c r="W255" s="32" t="e">
        <f>Junior!R72</f>
        <v>#NUM!</v>
      </c>
      <c r="X255" s="32" t="e">
        <f>Junior!S72</f>
        <v>#NUM!</v>
      </c>
      <c r="Y255" s="32">
        <f>Junior!T72</f>
        <v>0</v>
      </c>
      <c r="Z255" s="32" t="e">
        <f>Junior!U72</f>
        <v>#NUM!</v>
      </c>
      <c r="AA255" s="40" t="e">
        <f>Junior!V72</f>
        <v>#NUM!</v>
      </c>
      <c r="AB255" s="37" t="e">
        <f t="shared" si="24"/>
        <v>#NUM!</v>
      </c>
      <c r="AC255" s="38" t="e">
        <f t="shared" si="25"/>
        <v>#NUM!</v>
      </c>
    </row>
    <row r="256" spans="1:29" ht="30" customHeight="1" x14ac:dyDescent="0.2">
      <c r="A256" s="78">
        <f>Junior!B16</f>
        <v>0</v>
      </c>
      <c r="B256" s="39">
        <f>Junior!C16</f>
        <v>0</v>
      </c>
      <c r="C256" s="49">
        <f>Junior!D16</f>
        <v>0</v>
      </c>
      <c r="D256" s="32" t="e">
        <f>Junior!Q16</f>
        <v>#NUM!</v>
      </c>
      <c r="E256" s="32" t="e">
        <f>Junior!R16</f>
        <v>#NUM!</v>
      </c>
      <c r="F256" s="32" t="e">
        <f>Junior!S16</f>
        <v>#NUM!</v>
      </c>
      <c r="G256" s="32">
        <f>Junior!T16</f>
        <v>0</v>
      </c>
      <c r="H256" s="32" t="e">
        <f>Junior!U16</f>
        <v>#NUM!</v>
      </c>
      <c r="I256" s="40" t="e">
        <f>Junior!V16</f>
        <v>#NUM!</v>
      </c>
      <c r="J256" s="32" t="e">
        <f>Junior!Q35</f>
        <v>#NUM!</v>
      </c>
      <c r="K256" s="32" t="e">
        <f>Junior!R35</f>
        <v>#NUM!</v>
      </c>
      <c r="L256" s="32" t="e">
        <f>Junior!S35</f>
        <v>#NUM!</v>
      </c>
      <c r="M256" s="32">
        <f>Junior!T35</f>
        <v>0</v>
      </c>
      <c r="N256" s="32" t="e">
        <f>Junior!U35</f>
        <v>#NUM!</v>
      </c>
      <c r="O256" s="40" t="e">
        <f>Junior!V35</f>
        <v>#NUM!</v>
      </c>
      <c r="P256" s="32" t="e">
        <f>Junior!Q54</f>
        <v>#NUM!</v>
      </c>
      <c r="Q256" s="32" t="e">
        <f>Junior!R54</f>
        <v>#NUM!</v>
      </c>
      <c r="R256" s="32" t="e">
        <f>Junior!S54</f>
        <v>#NUM!</v>
      </c>
      <c r="S256" s="32">
        <f>Junior!T54</f>
        <v>0</v>
      </c>
      <c r="T256" s="32" t="e">
        <f>Junior!U54</f>
        <v>#NUM!</v>
      </c>
      <c r="U256" s="40" t="e">
        <f>Junior!V54</f>
        <v>#NUM!</v>
      </c>
      <c r="V256" s="32" t="e">
        <f>Junior!Q73</f>
        <v>#NUM!</v>
      </c>
      <c r="W256" s="32" t="e">
        <f>Junior!R73</f>
        <v>#NUM!</v>
      </c>
      <c r="X256" s="32" t="e">
        <f>Junior!S73</f>
        <v>#NUM!</v>
      </c>
      <c r="Y256" s="32">
        <f>Junior!T73</f>
        <v>0</v>
      </c>
      <c r="Z256" s="32" t="e">
        <f>Junior!U73</f>
        <v>#NUM!</v>
      </c>
      <c r="AA256" s="40" t="e">
        <f>Junior!V73</f>
        <v>#NUM!</v>
      </c>
      <c r="AB256" s="37" t="e">
        <f t="shared" si="24"/>
        <v>#NUM!</v>
      </c>
      <c r="AC256" s="38" t="e">
        <f t="shared" si="25"/>
        <v>#NUM!</v>
      </c>
    </row>
    <row r="257" spans="1:29" ht="30" customHeight="1" x14ac:dyDescent="0.2">
      <c r="A257" s="78">
        <f>Junior!B17</f>
        <v>0</v>
      </c>
      <c r="B257" s="39">
        <f>Junior!C17</f>
        <v>0</v>
      </c>
      <c r="C257" s="49">
        <f>Junior!D17</f>
        <v>0</v>
      </c>
      <c r="D257" s="32" t="e">
        <f>Junior!Q17</f>
        <v>#NUM!</v>
      </c>
      <c r="E257" s="32" t="e">
        <f>Junior!R17</f>
        <v>#NUM!</v>
      </c>
      <c r="F257" s="32" t="e">
        <f>Junior!S17</f>
        <v>#NUM!</v>
      </c>
      <c r="G257" s="32">
        <f>Junior!T17</f>
        <v>0</v>
      </c>
      <c r="H257" s="32" t="e">
        <f>Junior!U17</f>
        <v>#NUM!</v>
      </c>
      <c r="I257" s="40" t="e">
        <f>Junior!V17</f>
        <v>#NUM!</v>
      </c>
      <c r="J257" s="32" t="e">
        <f>Junior!Q36</f>
        <v>#NUM!</v>
      </c>
      <c r="K257" s="32" t="e">
        <f>Junior!R36</f>
        <v>#NUM!</v>
      </c>
      <c r="L257" s="32" t="e">
        <f>Junior!S36</f>
        <v>#NUM!</v>
      </c>
      <c r="M257" s="32">
        <f>Junior!T36</f>
        <v>0</v>
      </c>
      <c r="N257" s="32" t="e">
        <f>Junior!U36</f>
        <v>#NUM!</v>
      </c>
      <c r="O257" s="40" t="e">
        <f>Junior!V36</f>
        <v>#NUM!</v>
      </c>
      <c r="P257" s="32" t="e">
        <f>Junior!Q55</f>
        <v>#NUM!</v>
      </c>
      <c r="Q257" s="32" t="e">
        <f>Junior!R55</f>
        <v>#NUM!</v>
      </c>
      <c r="R257" s="32" t="e">
        <f>Junior!S55</f>
        <v>#NUM!</v>
      </c>
      <c r="S257" s="32">
        <f>Junior!T55</f>
        <v>0</v>
      </c>
      <c r="T257" s="32" t="e">
        <f>Junior!U55</f>
        <v>#NUM!</v>
      </c>
      <c r="U257" s="40" t="e">
        <f>Junior!V55</f>
        <v>#NUM!</v>
      </c>
      <c r="V257" s="32" t="e">
        <f>Junior!Q74</f>
        <v>#NUM!</v>
      </c>
      <c r="W257" s="32" t="e">
        <f>Junior!R74</f>
        <v>#NUM!</v>
      </c>
      <c r="X257" s="32" t="e">
        <f>Junior!S74</f>
        <v>#NUM!</v>
      </c>
      <c r="Y257" s="32">
        <f>Junior!T74</f>
        <v>0</v>
      </c>
      <c r="Z257" s="32" t="e">
        <f>Junior!U74</f>
        <v>#NUM!</v>
      </c>
      <c r="AA257" s="40" t="e">
        <f>Junior!V74</f>
        <v>#NUM!</v>
      </c>
      <c r="AB257" s="37" t="e">
        <f t="shared" si="24"/>
        <v>#NUM!</v>
      </c>
      <c r="AC257" s="38" t="e">
        <f t="shared" si="25"/>
        <v>#NUM!</v>
      </c>
    </row>
    <row r="258" spans="1:29" ht="30" customHeight="1" x14ac:dyDescent="0.2">
      <c r="A258" s="78">
        <f>Junior!B18</f>
        <v>0</v>
      </c>
      <c r="B258" s="39">
        <f>Junior!C18</f>
        <v>0</v>
      </c>
      <c r="C258" s="49">
        <f>Junior!D18</f>
        <v>0</v>
      </c>
      <c r="D258" s="32" t="e">
        <f>Junior!Q18</f>
        <v>#NUM!</v>
      </c>
      <c r="E258" s="32" t="e">
        <f>Junior!R18</f>
        <v>#NUM!</v>
      </c>
      <c r="F258" s="32" t="e">
        <f>Junior!S18</f>
        <v>#NUM!</v>
      </c>
      <c r="G258" s="32">
        <f>Junior!T18</f>
        <v>0</v>
      </c>
      <c r="H258" s="32" t="e">
        <f>Junior!U18</f>
        <v>#NUM!</v>
      </c>
      <c r="I258" s="40" t="e">
        <f>Junior!V18</f>
        <v>#NUM!</v>
      </c>
      <c r="J258" s="32" t="e">
        <f>Junior!Q37</f>
        <v>#NUM!</v>
      </c>
      <c r="K258" s="32" t="e">
        <f>Junior!R37</f>
        <v>#NUM!</v>
      </c>
      <c r="L258" s="32" t="e">
        <f>Junior!S37</f>
        <v>#NUM!</v>
      </c>
      <c r="M258" s="32">
        <f>Junior!T37</f>
        <v>0</v>
      </c>
      <c r="N258" s="32" t="e">
        <f>Junior!U37</f>
        <v>#NUM!</v>
      </c>
      <c r="O258" s="40" t="e">
        <f>Junior!V37</f>
        <v>#NUM!</v>
      </c>
      <c r="P258" s="32" t="e">
        <f>Junior!Q56</f>
        <v>#NUM!</v>
      </c>
      <c r="Q258" s="32" t="e">
        <f>Junior!R56</f>
        <v>#NUM!</v>
      </c>
      <c r="R258" s="32" t="e">
        <f>Junior!S56</f>
        <v>#NUM!</v>
      </c>
      <c r="S258" s="32">
        <f>Junior!T56</f>
        <v>0</v>
      </c>
      <c r="T258" s="32" t="e">
        <f>Junior!U56</f>
        <v>#NUM!</v>
      </c>
      <c r="U258" s="40" t="e">
        <f>Junior!V56</f>
        <v>#NUM!</v>
      </c>
      <c r="V258" s="32" t="e">
        <f>Junior!Q75</f>
        <v>#NUM!</v>
      </c>
      <c r="W258" s="32" t="e">
        <f>Junior!R75</f>
        <v>#NUM!</v>
      </c>
      <c r="X258" s="32" t="e">
        <f>Junior!S75</f>
        <v>#NUM!</v>
      </c>
      <c r="Y258" s="32">
        <f>Junior!T75</f>
        <v>0</v>
      </c>
      <c r="Z258" s="32" t="e">
        <f>Junior!U75</f>
        <v>#NUM!</v>
      </c>
      <c r="AA258" s="40" t="e">
        <f>Junior!V75</f>
        <v>#NUM!</v>
      </c>
      <c r="AB258" s="37" t="e">
        <f t="shared" si="24"/>
        <v>#NUM!</v>
      </c>
      <c r="AC258" s="38" t="e">
        <f t="shared" si="25"/>
        <v>#NUM!</v>
      </c>
    </row>
    <row r="259" spans="1:29" ht="30" customHeight="1" x14ac:dyDescent="0.2">
      <c r="A259" s="78">
        <f>Junior!B19</f>
        <v>0</v>
      </c>
      <c r="B259" s="39">
        <f>Junior!C19</f>
        <v>0</v>
      </c>
      <c r="C259" s="49">
        <f>Junior!D19</f>
        <v>0</v>
      </c>
      <c r="D259" s="32" t="e">
        <f>Junior!Q19</f>
        <v>#NUM!</v>
      </c>
      <c r="E259" s="32" t="e">
        <f>Junior!R19</f>
        <v>#NUM!</v>
      </c>
      <c r="F259" s="32" t="e">
        <f>Junior!S19</f>
        <v>#NUM!</v>
      </c>
      <c r="G259" s="32">
        <f>Junior!T19</f>
        <v>0</v>
      </c>
      <c r="H259" s="32" t="e">
        <f>Junior!U19</f>
        <v>#NUM!</v>
      </c>
      <c r="I259" s="40" t="e">
        <f>Junior!V19</f>
        <v>#NUM!</v>
      </c>
      <c r="J259" s="32" t="e">
        <f>Junior!Q38</f>
        <v>#NUM!</v>
      </c>
      <c r="K259" s="32" t="e">
        <f>Junior!R38</f>
        <v>#NUM!</v>
      </c>
      <c r="L259" s="32" t="e">
        <f>Junior!S38</f>
        <v>#NUM!</v>
      </c>
      <c r="M259" s="32">
        <f>Junior!T38</f>
        <v>0</v>
      </c>
      <c r="N259" s="32" t="e">
        <f>Junior!U38</f>
        <v>#NUM!</v>
      </c>
      <c r="O259" s="40" t="e">
        <f>Junior!V38</f>
        <v>#NUM!</v>
      </c>
      <c r="P259" s="32" t="e">
        <f>Junior!Q57</f>
        <v>#NUM!</v>
      </c>
      <c r="Q259" s="32" t="e">
        <f>Junior!R57</f>
        <v>#NUM!</v>
      </c>
      <c r="R259" s="32" t="e">
        <f>Junior!S57</f>
        <v>#NUM!</v>
      </c>
      <c r="S259" s="32">
        <f>Junior!T57</f>
        <v>0</v>
      </c>
      <c r="T259" s="32" t="e">
        <f>Junior!U57</f>
        <v>#NUM!</v>
      </c>
      <c r="U259" s="40" t="e">
        <f>Junior!V57</f>
        <v>#NUM!</v>
      </c>
      <c r="V259" s="32" t="e">
        <f>Junior!Q76</f>
        <v>#NUM!</v>
      </c>
      <c r="W259" s="32" t="e">
        <f>Junior!R76</f>
        <v>#NUM!</v>
      </c>
      <c r="X259" s="32" t="e">
        <f>Junior!S76</f>
        <v>#NUM!</v>
      </c>
      <c r="Y259" s="32">
        <f>Junior!T76</f>
        <v>0</v>
      </c>
      <c r="Z259" s="32" t="e">
        <f>Junior!U76</f>
        <v>#NUM!</v>
      </c>
      <c r="AA259" s="40" t="e">
        <f>Junior!V76</f>
        <v>#NUM!</v>
      </c>
      <c r="AB259" s="37" t="e">
        <f t="shared" si="24"/>
        <v>#NUM!</v>
      </c>
      <c r="AC259" s="38" t="e">
        <f t="shared" si="25"/>
        <v>#NUM!</v>
      </c>
    </row>
    <row r="260" spans="1:29" ht="30" customHeight="1" x14ac:dyDescent="0.2">
      <c r="A260" s="78">
        <f>Junior!B20</f>
        <v>0</v>
      </c>
      <c r="B260" s="39">
        <f>Junior!C20</f>
        <v>0</v>
      </c>
      <c r="C260" s="49">
        <f>Junior!D20</f>
        <v>0</v>
      </c>
      <c r="D260" s="32" t="e">
        <f>Junior!Q20</f>
        <v>#NUM!</v>
      </c>
      <c r="E260" s="32" t="e">
        <f>Junior!R20</f>
        <v>#NUM!</v>
      </c>
      <c r="F260" s="32" t="e">
        <f>Junior!S20</f>
        <v>#NUM!</v>
      </c>
      <c r="G260" s="32">
        <f>Junior!T20</f>
        <v>0</v>
      </c>
      <c r="H260" s="32" t="e">
        <f>Junior!U20</f>
        <v>#NUM!</v>
      </c>
      <c r="I260" s="40" t="e">
        <f>Junior!V20</f>
        <v>#NUM!</v>
      </c>
      <c r="J260" s="32" t="e">
        <f>Junior!Q39</f>
        <v>#NUM!</v>
      </c>
      <c r="K260" s="32" t="e">
        <f>Junior!R39</f>
        <v>#NUM!</v>
      </c>
      <c r="L260" s="32" t="e">
        <f>Junior!S39</f>
        <v>#NUM!</v>
      </c>
      <c r="M260" s="32">
        <f>Junior!T39</f>
        <v>0</v>
      </c>
      <c r="N260" s="32" t="e">
        <f>Junior!U39</f>
        <v>#NUM!</v>
      </c>
      <c r="O260" s="40" t="e">
        <f>Junior!V39</f>
        <v>#NUM!</v>
      </c>
      <c r="P260" s="32" t="e">
        <f>Junior!Q58</f>
        <v>#NUM!</v>
      </c>
      <c r="Q260" s="32" t="e">
        <f>Junior!R58</f>
        <v>#NUM!</v>
      </c>
      <c r="R260" s="32" t="e">
        <f>Junior!S58</f>
        <v>#NUM!</v>
      </c>
      <c r="S260" s="32">
        <f>Junior!T58</f>
        <v>0</v>
      </c>
      <c r="T260" s="32" t="e">
        <f>Junior!U58</f>
        <v>#NUM!</v>
      </c>
      <c r="U260" s="40" t="e">
        <f>Junior!V58</f>
        <v>#NUM!</v>
      </c>
      <c r="V260" s="32" t="e">
        <f>Junior!Q77</f>
        <v>#NUM!</v>
      </c>
      <c r="W260" s="32" t="e">
        <f>Junior!R77</f>
        <v>#NUM!</v>
      </c>
      <c r="X260" s="32" t="e">
        <f>Junior!S77</f>
        <v>#NUM!</v>
      </c>
      <c r="Y260" s="32">
        <f>Junior!T77</f>
        <v>0</v>
      </c>
      <c r="Z260" s="32" t="e">
        <f>Junior!U77</f>
        <v>#NUM!</v>
      </c>
      <c r="AA260" s="40" t="e">
        <f>Junior!V77</f>
        <v>#NUM!</v>
      </c>
      <c r="AB260" s="37" t="e">
        <f t="shared" si="24"/>
        <v>#NUM!</v>
      </c>
      <c r="AC260" s="38" t="e">
        <f t="shared" si="25"/>
        <v>#NUM!</v>
      </c>
    </row>
    <row r="261" spans="1:29" ht="30" customHeight="1" x14ac:dyDescent="0.2">
      <c r="A261" s="78">
        <f>Junior!B21</f>
        <v>0</v>
      </c>
      <c r="B261" s="39">
        <f>Junior!C21</f>
        <v>0</v>
      </c>
      <c r="C261" s="49">
        <f>Junior!D21</f>
        <v>0</v>
      </c>
      <c r="D261" s="32" t="e">
        <f>Junior!Q21</f>
        <v>#NUM!</v>
      </c>
      <c r="E261" s="32" t="e">
        <f>Junior!R21</f>
        <v>#NUM!</v>
      </c>
      <c r="F261" s="32" t="e">
        <f>Junior!S21</f>
        <v>#NUM!</v>
      </c>
      <c r="G261" s="32">
        <f>Junior!T21</f>
        <v>0</v>
      </c>
      <c r="H261" s="32" t="e">
        <f>Junior!U21</f>
        <v>#NUM!</v>
      </c>
      <c r="I261" s="40" t="e">
        <f>Junior!V21</f>
        <v>#NUM!</v>
      </c>
      <c r="J261" s="32" t="e">
        <f>Junior!Q40</f>
        <v>#NUM!</v>
      </c>
      <c r="K261" s="32" t="e">
        <f>Junior!R40</f>
        <v>#NUM!</v>
      </c>
      <c r="L261" s="32" t="e">
        <f>Junior!S40</f>
        <v>#NUM!</v>
      </c>
      <c r="M261" s="32">
        <f>Junior!T40</f>
        <v>0</v>
      </c>
      <c r="N261" s="32" t="e">
        <f>Junior!U40</f>
        <v>#NUM!</v>
      </c>
      <c r="O261" s="40" t="e">
        <f>Junior!V40</f>
        <v>#NUM!</v>
      </c>
      <c r="P261" s="32" t="e">
        <f>Junior!Q59</f>
        <v>#NUM!</v>
      </c>
      <c r="Q261" s="32" t="e">
        <f>Junior!R59</f>
        <v>#NUM!</v>
      </c>
      <c r="R261" s="32" t="e">
        <f>Junior!S59</f>
        <v>#NUM!</v>
      </c>
      <c r="S261" s="32">
        <f>Junior!T59</f>
        <v>0</v>
      </c>
      <c r="T261" s="32" t="e">
        <f>Junior!U59</f>
        <v>#NUM!</v>
      </c>
      <c r="U261" s="40" t="e">
        <f>Junior!V59</f>
        <v>#NUM!</v>
      </c>
      <c r="V261" s="32" t="e">
        <f>Junior!Q78</f>
        <v>#NUM!</v>
      </c>
      <c r="W261" s="32" t="e">
        <f>Junior!R78</f>
        <v>#NUM!</v>
      </c>
      <c r="X261" s="32" t="e">
        <f>Junior!S78</f>
        <v>#NUM!</v>
      </c>
      <c r="Y261" s="32">
        <f>Junior!T78</f>
        <v>0</v>
      </c>
      <c r="Z261" s="32" t="e">
        <f>Junior!U78</f>
        <v>#NUM!</v>
      </c>
      <c r="AA261" s="40" t="e">
        <f>Junior!V78</f>
        <v>#NUM!</v>
      </c>
      <c r="AB261" s="37" t="e">
        <f t="shared" si="24"/>
        <v>#NUM!</v>
      </c>
      <c r="AC261" s="38" t="e">
        <f t="shared" si="25"/>
        <v>#NUM!</v>
      </c>
    </row>
    <row r="262" spans="1:29" ht="30" customHeight="1" x14ac:dyDescent="0.35">
      <c r="A262" s="72"/>
      <c r="B262" s="72"/>
      <c r="C262" s="72"/>
      <c r="D262" s="28"/>
      <c r="E262" s="28"/>
      <c r="F262" s="28"/>
      <c r="G262" s="28"/>
      <c r="H262" s="28"/>
      <c r="I262" s="29"/>
      <c r="J262" s="28"/>
      <c r="K262" s="28"/>
      <c r="L262" s="28"/>
      <c r="M262" s="28"/>
      <c r="N262" s="28"/>
      <c r="O262" s="29"/>
      <c r="P262" s="28"/>
      <c r="Q262" s="29"/>
      <c r="R262" s="28"/>
      <c r="S262" s="28"/>
      <c r="T262" s="28"/>
      <c r="U262" s="28"/>
      <c r="V262" s="28"/>
      <c r="W262" s="28"/>
      <c r="X262" s="28"/>
      <c r="Y262" s="28"/>
      <c r="Z262" s="28"/>
      <c r="AA262" s="28"/>
    </row>
    <row r="263" spans="1:29" ht="30" customHeight="1" x14ac:dyDescent="0.35">
      <c r="A263" s="30"/>
      <c r="B263" s="74"/>
      <c r="C263" s="74"/>
      <c r="D263" s="28" t="s">
        <v>94</v>
      </c>
      <c r="E263" s="28"/>
      <c r="F263" s="28"/>
      <c r="G263" s="28"/>
      <c r="H263" s="28"/>
      <c r="I263" s="29"/>
      <c r="J263" s="28" t="s">
        <v>94</v>
      </c>
      <c r="K263" s="28"/>
      <c r="L263" s="28"/>
      <c r="M263" s="28"/>
      <c r="N263" s="28"/>
      <c r="O263" s="29"/>
      <c r="P263" s="28" t="s">
        <v>94</v>
      </c>
      <c r="Q263" s="29"/>
      <c r="R263" s="28"/>
      <c r="S263" s="28"/>
      <c r="T263" s="28"/>
      <c r="U263" s="28"/>
      <c r="V263" s="28" t="s">
        <v>94</v>
      </c>
      <c r="W263" s="28"/>
      <c r="X263" s="28"/>
      <c r="Y263" s="28"/>
      <c r="Z263" s="28"/>
      <c r="AA263" s="28"/>
    </row>
    <row r="264" spans="1:29" ht="30" customHeight="1" x14ac:dyDescent="0.2">
      <c r="A264" s="111" t="s">
        <v>84</v>
      </c>
      <c r="B264" s="112"/>
      <c r="C264" s="113"/>
      <c r="D264" s="114" t="s">
        <v>8</v>
      </c>
      <c r="E264" s="109"/>
      <c r="F264" s="109"/>
      <c r="G264" s="109"/>
      <c r="H264" s="109"/>
      <c r="I264" s="110"/>
      <c r="J264" s="114" t="s">
        <v>9</v>
      </c>
      <c r="K264" s="109"/>
      <c r="L264" s="109"/>
      <c r="M264" s="109"/>
      <c r="N264" s="109"/>
      <c r="O264" s="110"/>
      <c r="P264" s="115" t="s">
        <v>12</v>
      </c>
      <c r="Q264" s="115"/>
      <c r="R264" s="115"/>
      <c r="S264" s="115"/>
      <c r="T264" s="115"/>
      <c r="U264" s="115"/>
      <c r="V264" s="114" t="s">
        <v>16</v>
      </c>
      <c r="W264" s="109"/>
      <c r="X264" s="109"/>
      <c r="Y264" s="109"/>
      <c r="Z264" s="109"/>
      <c r="AA264" s="110"/>
      <c r="AB264" s="109" t="s">
        <v>40</v>
      </c>
      <c r="AC264" s="110"/>
    </row>
    <row r="265" spans="1:29" ht="30" customHeight="1" x14ac:dyDescent="0.2">
      <c r="A265" s="75" t="s">
        <v>2</v>
      </c>
      <c r="B265" s="69" t="s">
        <v>0</v>
      </c>
      <c r="C265" s="75" t="s">
        <v>1</v>
      </c>
      <c r="D265" s="35" t="s">
        <v>36</v>
      </c>
      <c r="E265" s="35" t="s">
        <v>89</v>
      </c>
      <c r="F265" s="35" t="s">
        <v>90</v>
      </c>
      <c r="G265" s="35" t="s">
        <v>38</v>
      </c>
      <c r="H265" s="35" t="s">
        <v>39</v>
      </c>
      <c r="I265" s="36" t="s">
        <v>41</v>
      </c>
      <c r="J265" s="35" t="s">
        <v>36</v>
      </c>
      <c r="K265" s="35" t="s">
        <v>89</v>
      </c>
      <c r="L265" s="35" t="s">
        <v>90</v>
      </c>
      <c r="M265" s="35" t="s">
        <v>38</v>
      </c>
      <c r="N265" s="35" t="s">
        <v>39</v>
      </c>
      <c r="O265" s="36" t="s">
        <v>41</v>
      </c>
      <c r="P265" s="35" t="s">
        <v>36</v>
      </c>
      <c r="Q265" s="35" t="s">
        <v>89</v>
      </c>
      <c r="R265" s="35" t="s">
        <v>90</v>
      </c>
      <c r="S265" s="35" t="s">
        <v>38</v>
      </c>
      <c r="T265" s="35" t="s">
        <v>39</v>
      </c>
      <c r="U265" s="36" t="s">
        <v>41</v>
      </c>
      <c r="V265" s="35" t="s">
        <v>36</v>
      </c>
      <c r="W265" s="35" t="s">
        <v>89</v>
      </c>
      <c r="X265" s="35" t="s">
        <v>90</v>
      </c>
      <c r="Y265" s="35" t="s">
        <v>38</v>
      </c>
      <c r="Z265" s="35" t="s">
        <v>39</v>
      </c>
      <c r="AA265" s="36" t="s">
        <v>41</v>
      </c>
      <c r="AB265" s="35" t="s">
        <v>39</v>
      </c>
      <c r="AC265" s="36" t="s">
        <v>41</v>
      </c>
    </row>
    <row r="266" spans="1:29" ht="30" customHeight="1" x14ac:dyDescent="0.2">
      <c r="A266" s="78">
        <f>Senior!B7</f>
        <v>0</v>
      </c>
      <c r="B266" s="39">
        <f>Senior!C7</f>
        <v>0</v>
      </c>
      <c r="C266" s="49">
        <f>Senior!D7</f>
        <v>0</v>
      </c>
      <c r="D266" s="32" t="e">
        <f>Senior!Q7</f>
        <v>#NUM!</v>
      </c>
      <c r="E266" s="32" t="e">
        <f>Senior!R7</f>
        <v>#NUM!</v>
      </c>
      <c r="F266" s="32" t="e">
        <f>Senior!S7</f>
        <v>#NUM!</v>
      </c>
      <c r="G266" s="32">
        <f>Senior!T7</f>
        <v>0</v>
      </c>
      <c r="H266" s="32" t="e">
        <f>Senior!U7</f>
        <v>#NUM!</v>
      </c>
      <c r="I266" s="40" t="e">
        <f>Senior!V7</f>
        <v>#NUM!</v>
      </c>
      <c r="J266" s="32" t="e">
        <f>Senior!Q26</f>
        <v>#NUM!</v>
      </c>
      <c r="K266" s="32" t="e">
        <f>Senior!R26</f>
        <v>#NUM!</v>
      </c>
      <c r="L266" s="32" t="e">
        <f>Senior!S26</f>
        <v>#NUM!</v>
      </c>
      <c r="M266" s="32">
        <f>Senior!T26</f>
        <v>0</v>
      </c>
      <c r="N266" s="32" t="e">
        <f>Senior!U26</f>
        <v>#NUM!</v>
      </c>
      <c r="O266" s="40" t="e">
        <f>Senior!V26</f>
        <v>#NUM!</v>
      </c>
      <c r="P266" s="32" t="e">
        <f>Senior!Q45</f>
        <v>#NUM!</v>
      </c>
      <c r="Q266" s="32" t="e">
        <f>Senior!R45</f>
        <v>#NUM!</v>
      </c>
      <c r="R266" s="32" t="e">
        <f>Senior!S45</f>
        <v>#NUM!</v>
      </c>
      <c r="S266" s="32">
        <f>Senior!T45</f>
        <v>0</v>
      </c>
      <c r="T266" s="32" t="e">
        <f>Senior!U45</f>
        <v>#NUM!</v>
      </c>
      <c r="U266" s="40" t="e">
        <f>Senior!V45</f>
        <v>#NUM!</v>
      </c>
      <c r="V266" s="32" t="e">
        <f>Senior!Q64</f>
        <v>#NUM!</v>
      </c>
      <c r="W266" s="32" t="e">
        <f>Senior!R64</f>
        <v>#NUM!</v>
      </c>
      <c r="X266" s="32" t="e">
        <f>Senior!S64</f>
        <v>#NUM!</v>
      </c>
      <c r="Y266" s="32">
        <f>Senior!T64</f>
        <v>0</v>
      </c>
      <c r="Z266" s="32" t="e">
        <f>Senior!U64</f>
        <v>#NUM!</v>
      </c>
      <c r="AA266" s="40" t="e">
        <f>Senior!V64</f>
        <v>#NUM!</v>
      </c>
      <c r="AB266" s="37" t="e">
        <f t="shared" ref="AB266:AB280" si="26">TRUNC((H266+N266+T266+Z266),3)</f>
        <v>#NUM!</v>
      </c>
      <c r="AC266" s="38" t="e">
        <f>RANK(AB266,$AB$266:$AB$280)</f>
        <v>#NUM!</v>
      </c>
    </row>
    <row r="267" spans="1:29" ht="30" customHeight="1" x14ac:dyDescent="0.2">
      <c r="A267" s="78">
        <f>Senior!B8</f>
        <v>0</v>
      </c>
      <c r="B267" s="39">
        <f>Senior!C8</f>
        <v>0</v>
      </c>
      <c r="C267" s="49">
        <f>Senior!D8</f>
        <v>0</v>
      </c>
      <c r="D267" s="32" t="e">
        <f>Senior!Q8</f>
        <v>#NUM!</v>
      </c>
      <c r="E267" s="32" t="e">
        <f>Senior!R8</f>
        <v>#NUM!</v>
      </c>
      <c r="F267" s="32" t="e">
        <f>Senior!S8</f>
        <v>#NUM!</v>
      </c>
      <c r="G267" s="32">
        <f>Senior!T8</f>
        <v>0</v>
      </c>
      <c r="H267" s="32" t="e">
        <f>Senior!U8</f>
        <v>#NUM!</v>
      </c>
      <c r="I267" s="40" t="e">
        <f>Senior!V8</f>
        <v>#NUM!</v>
      </c>
      <c r="J267" s="32" t="e">
        <f>Senior!Q27</f>
        <v>#NUM!</v>
      </c>
      <c r="K267" s="32" t="e">
        <f>Senior!R27</f>
        <v>#NUM!</v>
      </c>
      <c r="L267" s="32" t="e">
        <f>Senior!S27</f>
        <v>#NUM!</v>
      </c>
      <c r="M267" s="32">
        <f>Senior!T27</f>
        <v>0</v>
      </c>
      <c r="N267" s="32" t="e">
        <f>Senior!U27</f>
        <v>#NUM!</v>
      </c>
      <c r="O267" s="40" t="e">
        <f>Senior!V27</f>
        <v>#NUM!</v>
      </c>
      <c r="P267" s="32" t="e">
        <f>Senior!Q46</f>
        <v>#NUM!</v>
      </c>
      <c r="Q267" s="32" t="e">
        <f>Senior!R46</f>
        <v>#NUM!</v>
      </c>
      <c r="R267" s="32" t="e">
        <f>Senior!S46</f>
        <v>#NUM!</v>
      </c>
      <c r="S267" s="32">
        <f>Senior!T46</f>
        <v>0</v>
      </c>
      <c r="T267" s="32" t="e">
        <f>Senior!U46</f>
        <v>#NUM!</v>
      </c>
      <c r="U267" s="40" t="e">
        <f>Senior!V46</f>
        <v>#NUM!</v>
      </c>
      <c r="V267" s="32" t="e">
        <f>Senior!Q65</f>
        <v>#NUM!</v>
      </c>
      <c r="W267" s="32" t="e">
        <f>Senior!R65</f>
        <v>#NUM!</v>
      </c>
      <c r="X267" s="32" t="e">
        <f>Senior!S65</f>
        <v>#NUM!</v>
      </c>
      <c r="Y267" s="32">
        <f>Senior!T65</f>
        <v>0</v>
      </c>
      <c r="Z267" s="32" t="e">
        <f>Senior!U65</f>
        <v>#NUM!</v>
      </c>
      <c r="AA267" s="40" t="e">
        <f>Senior!V65</f>
        <v>#NUM!</v>
      </c>
      <c r="AB267" s="37" t="e">
        <f t="shared" si="26"/>
        <v>#NUM!</v>
      </c>
      <c r="AC267" s="38" t="e">
        <f t="shared" ref="AC267:AC280" si="27">RANK(AB267,$AB$266:$AB$280)</f>
        <v>#NUM!</v>
      </c>
    </row>
    <row r="268" spans="1:29" ht="30" customHeight="1" x14ac:dyDescent="0.2">
      <c r="A268" s="78">
        <f>Senior!B9</f>
        <v>0</v>
      </c>
      <c r="B268" s="39">
        <f>Senior!C9</f>
        <v>0</v>
      </c>
      <c r="C268" s="49">
        <f>Senior!D9</f>
        <v>0</v>
      </c>
      <c r="D268" s="32" t="e">
        <f>Senior!Q9</f>
        <v>#NUM!</v>
      </c>
      <c r="E268" s="32" t="e">
        <f>Senior!R9</f>
        <v>#NUM!</v>
      </c>
      <c r="F268" s="32" t="e">
        <f>Senior!S9</f>
        <v>#NUM!</v>
      </c>
      <c r="G268" s="32">
        <f>Senior!T9</f>
        <v>0</v>
      </c>
      <c r="H268" s="32" t="e">
        <f>Senior!U9</f>
        <v>#NUM!</v>
      </c>
      <c r="I268" s="40" t="e">
        <f>Senior!V9</f>
        <v>#NUM!</v>
      </c>
      <c r="J268" s="32" t="e">
        <f>Senior!Q28</f>
        <v>#NUM!</v>
      </c>
      <c r="K268" s="32" t="e">
        <f>Senior!R28</f>
        <v>#NUM!</v>
      </c>
      <c r="L268" s="32" t="e">
        <f>Senior!S28</f>
        <v>#NUM!</v>
      </c>
      <c r="M268" s="32">
        <f>Senior!T28</f>
        <v>0</v>
      </c>
      <c r="N268" s="32" t="e">
        <f>Senior!U28</f>
        <v>#NUM!</v>
      </c>
      <c r="O268" s="40" t="e">
        <f>Senior!V28</f>
        <v>#NUM!</v>
      </c>
      <c r="P268" s="32" t="e">
        <f>Senior!Q47</f>
        <v>#NUM!</v>
      </c>
      <c r="Q268" s="32" t="e">
        <f>Senior!R47</f>
        <v>#NUM!</v>
      </c>
      <c r="R268" s="32" t="e">
        <f>Senior!S47</f>
        <v>#NUM!</v>
      </c>
      <c r="S268" s="32">
        <f>Senior!T47</f>
        <v>0</v>
      </c>
      <c r="T268" s="32" t="e">
        <f>Senior!U47</f>
        <v>#NUM!</v>
      </c>
      <c r="U268" s="40" t="e">
        <f>Senior!V47</f>
        <v>#NUM!</v>
      </c>
      <c r="V268" s="32" t="e">
        <f>Senior!Q66</f>
        <v>#NUM!</v>
      </c>
      <c r="W268" s="32" t="e">
        <f>Senior!R66</f>
        <v>#NUM!</v>
      </c>
      <c r="X268" s="32" t="e">
        <f>Senior!S66</f>
        <v>#NUM!</v>
      </c>
      <c r="Y268" s="32">
        <f>Senior!T66</f>
        <v>0</v>
      </c>
      <c r="Z268" s="32" t="e">
        <f>Senior!U66</f>
        <v>#NUM!</v>
      </c>
      <c r="AA268" s="40" t="e">
        <f>Senior!V66</f>
        <v>#NUM!</v>
      </c>
      <c r="AB268" s="37" t="e">
        <f t="shared" si="26"/>
        <v>#NUM!</v>
      </c>
      <c r="AC268" s="38" t="e">
        <f t="shared" si="27"/>
        <v>#NUM!</v>
      </c>
    </row>
    <row r="269" spans="1:29" ht="30" customHeight="1" x14ac:dyDescent="0.2">
      <c r="A269" s="78">
        <f>Senior!B10</f>
        <v>0</v>
      </c>
      <c r="B269" s="39">
        <f>Senior!C10</f>
        <v>0</v>
      </c>
      <c r="C269" s="49">
        <f>Senior!D10</f>
        <v>0</v>
      </c>
      <c r="D269" s="32" t="e">
        <f>Senior!Q10</f>
        <v>#NUM!</v>
      </c>
      <c r="E269" s="32" t="e">
        <f>Senior!R10</f>
        <v>#NUM!</v>
      </c>
      <c r="F269" s="32" t="e">
        <f>Senior!S10</f>
        <v>#NUM!</v>
      </c>
      <c r="G269" s="32">
        <f>Senior!T10</f>
        <v>0</v>
      </c>
      <c r="H269" s="32" t="e">
        <f>Senior!U10</f>
        <v>#NUM!</v>
      </c>
      <c r="I269" s="40" t="e">
        <f>Senior!V10</f>
        <v>#NUM!</v>
      </c>
      <c r="J269" s="32" t="e">
        <f>Senior!Q29</f>
        <v>#NUM!</v>
      </c>
      <c r="K269" s="32" t="e">
        <f>Senior!R29</f>
        <v>#NUM!</v>
      </c>
      <c r="L269" s="32" t="e">
        <f>Senior!S29</f>
        <v>#NUM!</v>
      </c>
      <c r="M269" s="32">
        <f>Senior!T29</f>
        <v>0</v>
      </c>
      <c r="N269" s="32" t="e">
        <f>Senior!U29</f>
        <v>#NUM!</v>
      </c>
      <c r="O269" s="40" t="e">
        <f>Senior!V29</f>
        <v>#NUM!</v>
      </c>
      <c r="P269" s="32" t="e">
        <f>Senior!Q48</f>
        <v>#NUM!</v>
      </c>
      <c r="Q269" s="32" t="e">
        <f>Senior!R48</f>
        <v>#NUM!</v>
      </c>
      <c r="R269" s="32" t="e">
        <f>Senior!S48</f>
        <v>#NUM!</v>
      </c>
      <c r="S269" s="32">
        <f>Senior!T48</f>
        <v>0</v>
      </c>
      <c r="T269" s="32" t="e">
        <f>Senior!U48</f>
        <v>#NUM!</v>
      </c>
      <c r="U269" s="40" t="e">
        <f>Senior!V48</f>
        <v>#NUM!</v>
      </c>
      <c r="V269" s="32" t="e">
        <f>Senior!Q67</f>
        <v>#NUM!</v>
      </c>
      <c r="W269" s="32" t="e">
        <f>Senior!R67</f>
        <v>#NUM!</v>
      </c>
      <c r="X269" s="32" t="e">
        <f>Senior!S67</f>
        <v>#NUM!</v>
      </c>
      <c r="Y269" s="32">
        <f>Senior!T67</f>
        <v>0</v>
      </c>
      <c r="Z269" s="32" t="e">
        <f>Senior!U67</f>
        <v>#NUM!</v>
      </c>
      <c r="AA269" s="40" t="e">
        <f>Senior!V67</f>
        <v>#NUM!</v>
      </c>
      <c r="AB269" s="37" t="e">
        <f t="shared" si="26"/>
        <v>#NUM!</v>
      </c>
      <c r="AC269" s="38" t="e">
        <f t="shared" si="27"/>
        <v>#NUM!</v>
      </c>
    </row>
    <row r="270" spans="1:29" ht="30" customHeight="1" x14ac:dyDescent="0.2">
      <c r="A270" s="78">
        <f>Senior!B11</f>
        <v>0</v>
      </c>
      <c r="B270" s="39">
        <f>Senior!C11</f>
        <v>0</v>
      </c>
      <c r="C270" s="49">
        <f>Senior!D11</f>
        <v>0</v>
      </c>
      <c r="D270" s="32" t="e">
        <f>Senior!Q11</f>
        <v>#NUM!</v>
      </c>
      <c r="E270" s="32" t="e">
        <f>Senior!R11</f>
        <v>#NUM!</v>
      </c>
      <c r="F270" s="32" t="e">
        <f>Senior!S11</f>
        <v>#NUM!</v>
      </c>
      <c r="G270" s="32">
        <f>Senior!T11</f>
        <v>0</v>
      </c>
      <c r="H270" s="32" t="e">
        <f>Senior!U11</f>
        <v>#NUM!</v>
      </c>
      <c r="I270" s="40" t="e">
        <f>Senior!V11</f>
        <v>#NUM!</v>
      </c>
      <c r="J270" s="32" t="e">
        <f>Senior!Q30</f>
        <v>#NUM!</v>
      </c>
      <c r="K270" s="32" t="e">
        <f>Senior!R30</f>
        <v>#NUM!</v>
      </c>
      <c r="L270" s="32" t="e">
        <f>Senior!S30</f>
        <v>#NUM!</v>
      </c>
      <c r="M270" s="32">
        <f>Senior!T30</f>
        <v>0</v>
      </c>
      <c r="N270" s="32" t="e">
        <f>Senior!U30</f>
        <v>#NUM!</v>
      </c>
      <c r="O270" s="40" t="e">
        <f>Senior!V30</f>
        <v>#NUM!</v>
      </c>
      <c r="P270" s="32" t="e">
        <f>Senior!Q49</f>
        <v>#NUM!</v>
      </c>
      <c r="Q270" s="32" t="e">
        <f>Senior!R49</f>
        <v>#NUM!</v>
      </c>
      <c r="R270" s="32" t="e">
        <f>Senior!S49</f>
        <v>#NUM!</v>
      </c>
      <c r="S270" s="32">
        <f>Senior!T49</f>
        <v>0</v>
      </c>
      <c r="T270" s="32" t="e">
        <f>Senior!U49</f>
        <v>#NUM!</v>
      </c>
      <c r="U270" s="40" t="e">
        <f>Senior!V49</f>
        <v>#NUM!</v>
      </c>
      <c r="V270" s="32" t="e">
        <f>Senior!Q68</f>
        <v>#NUM!</v>
      </c>
      <c r="W270" s="32" t="e">
        <f>Senior!R68</f>
        <v>#NUM!</v>
      </c>
      <c r="X270" s="32" t="e">
        <f>Senior!S68</f>
        <v>#NUM!</v>
      </c>
      <c r="Y270" s="32">
        <f>Senior!T68</f>
        <v>0</v>
      </c>
      <c r="Z270" s="32" t="e">
        <f>Senior!U68</f>
        <v>#NUM!</v>
      </c>
      <c r="AA270" s="40" t="e">
        <f>Senior!V68</f>
        <v>#NUM!</v>
      </c>
      <c r="AB270" s="37" t="e">
        <f t="shared" si="26"/>
        <v>#NUM!</v>
      </c>
      <c r="AC270" s="38" t="e">
        <f t="shared" si="27"/>
        <v>#NUM!</v>
      </c>
    </row>
    <row r="271" spans="1:29" ht="30" customHeight="1" x14ac:dyDescent="0.2">
      <c r="A271" s="78">
        <f>Senior!B12</f>
        <v>0</v>
      </c>
      <c r="B271" s="39">
        <f>Senior!C12</f>
        <v>0</v>
      </c>
      <c r="C271" s="49">
        <f>Senior!D12</f>
        <v>0</v>
      </c>
      <c r="D271" s="32" t="e">
        <f>Senior!Q12</f>
        <v>#NUM!</v>
      </c>
      <c r="E271" s="32" t="e">
        <f>Senior!R12</f>
        <v>#NUM!</v>
      </c>
      <c r="F271" s="32" t="e">
        <f>Senior!S12</f>
        <v>#NUM!</v>
      </c>
      <c r="G271" s="32">
        <f>Senior!T12</f>
        <v>0</v>
      </c>
      <c r="H271" s="32" t="e">
        <f>Senior!U12</f>
        <v>#NUM!</v>
      </c>
      <c r="I271" s="40" t="e">
        <f>Senior!V12</f>
        <v>#NUM!</v>
      </c>
      <c r="J271" s="32" t="e">
        <f>Senior!Q31</f>
        <v>#NUM!</v>
      </c>
      <c r="K271" s="32" t="e">
        <f>Senior!R31</f>
        <v>#NUM!</v>
      </c>
      <c r="L271" s="32" t="e">
        <f>Senior!S31</f>
        <v>#NUM!</v>
      </c>
      <c r="M271" s="32">
        <f>Senior!T31</f>
        <v>0</v>
      </c>
      <c r="N271" s="32" t="e">
        <f>Senior!U31</f>
        <v>#NUM!</v>
      </c>
      <c r="O271" s="40" t="e">
        <f>Senior!V31</f>
        <v>#NUM!</v>
      </c>
      <c r="P271" s="32" t="e">
        <f>Senior!Q50</f>
        <v>#NUM!</v>
      </c>
      <c r="Q271" s="32" t="e">
        <f>Senior!R50</f>
        <v>#NUM!</v>
      </c>
      <c r="R271" s="32" t="e">
        <f>Senior!S50</f>
        <v>#NUM!</v>
      </c>
      <c r="S271" s="32">
        <f>Senior!T50</f>
        <v>0</v>
      </c>
      <c r="T271" s="32" t="e">
        <f>Senior!U50</f>
        <v>#NUM!</v>
      </c>
      <c r="U271" s="40" t="e">
        <f>Senior!V50</f>
        <v>#NUM!</v>
      </c>
      <c r="V271" s="32" t="e">
        <f>Senior!Q69</f>
        <v>#NUM!</v>
      </c>
      <c r="W271" s="32" t="e">
        <f>Senior!R69</f>
        <v>#NUM!</v>
      </c>
      <c r="X271" s="32" t="e">
        <f>Senior!S69</f>
        <v>#NUM!</v>
      </c>
      <c r="Y271" s="32">
        <f>Senior!T69</f>
        <v>0</v>
      </c>
      <c r="Z271" s="32" t="e">
        <f>Senior!U69</f>
        <v>#NUM!</v>
      </c>
      <c r="AA271" s="40" t="e">
        <f>Senior!V69</f>
        <v>#NUM!</v>
      </c>
      <c r="AB271" s="37" t="e">
        <f t="shared" si="26"/>
        <v>#NUM!</v>
      </c>
      <c r="AC271" s="38" t="e">
        <f t="shared" si="27"/>
        <v>#NUM!</v>
      </c>
    </row>
    <row r="272" spans="1:29" ht="30" customHeight="1" x14ac:dyDescent="0.2">
      <c r="A272" s="78">
        <f>Senior!B13</f>
        <v>0</v>
      </c>
      <c r="B272" s="39">
        <f>Senior!C13</f>
        <v>0</v>
      </c>
      <c r="C272" s="49">
        <f>Senior!D13</f>
        <v>0</v>
      </c>
      <c r="D272" s="32" t="e">
        <f>Senior!Q13</f>
        <v>#NUM!</v>
      </c>
      <c r="E272" s="32" t="e">
        <f>Senior!R13</f>
        <v>#NUM!</v>
      </c>
      <c r="F272" s="32" t="e">
        <f>Senior!S13</f>
        <v>#NUM!</v>
      </c>
      <c r="G272" s="32">
        <f>Senior!T13</f>
        <v>0</v>
      </c>
      <c r="H272" s="32" t="e">
        <f>Senior!U13</f>
        <v>#NUM!</v>
      </c>
      <c r="I272" s="40" t="e">
        <f>Senior!V13</f>
        <v>#NUM!</v>
      </c>
      <c r="J272" s="32" t="e">
        <f>Senior!Q32</f>
        <v>#NUM!</v>
      </c>
      <c r="K272" s="32" t="e">
        <f>Senior!R32</f>
        <v>#NUM!</v>
      </c>
      <c r="L272" s="32" t="e">
        <f>Senior!S32</f>
        <v>#NUM!</v>
      </c>
      <c r="M272" s="32">
        <f>Senior!T32</f>
        <v>0</v>
      </c>
      <c r="N272" s="32" t="e">
        <f>Senior!U32</f>
        <v>#NUM!</v>
      </c>
      <c r="O272" s="40" t="e">
        <f>Senior!V32</f>
        <v>#NUM!</v>
      </c>
      <c r="P272" s="32" t="e">
        <f>Senior!Q51</f>
        <v>#NUM!</v>
      </c>
      <c r="Q272" s="32" t="e">
        <f>Senior!R51</f>
        <v>#NUM!</v>
      </c>
      <c r="R272" s="32" t="e">
        <f>Senior!S51</f>
        <v>#NUM!</v>
      </c>
      <c r="S272" s="32">
        <f>Senior!T51</f>
        <v>0</v>
      </c>
      <c r="T272" s="32" t="e">
        <f>Senior!U51</f>
        <v>#NUM!</v>
      </c>
      <c r="U272" s="40" t="e">
        <f>Senior!V51</f>
        <v>#NUM!</v>
      </c>
      <c r="V272" s="32" t="e">
        <f>Senior!Q70</f>
        <v>#NUM!</v>
      </c>
      <c r="W272" s="32" t="e">
        <f>Senior!R70</f>
        <v>#NUM!</v>
      </c>
      <c r="X272" s="32" t="e">
        <f>Senior!S70</f>
        <v>#NUM!</v>
      </c>
      <c r="Y272" s="32">
        <f>Senior!T70</f>
        <v>0</v>
      </c>
      <c r="Z272" s="32" t="e">
        <f>Senior!U70</f>
        <v>#NUM!</v>
      </c>
      <c r="AA272" s="40" t="e">
        <f>Senior!V70</f>
        <v>#NUM!</v>
      </c>
      <c r="AB272" s="37" t="e">
        <f t="shared" si="26"/>
        <v>#NUM!</v>
      </c>
      <c r="AC272" s="38" t="e">
        <f t="shared" si="27"/>
        <v>#NUM!</v>
      </c>
    </row>
    <row r="273" spans="1:29" ht="30" customHeight="1" x14ac:dyDescent="0.2">
      <c r="A273" s="78">
        <f>Senior!B14</f>
        <v>0</v>
      </c>
      <c r="B273" s="39">
        <f>Senior!C14</f>
        <v>0</v>
      </c>
      <c r="C273" s="49">
        <f>Senior!D14</f>
        <v>0</v>
      </c>
      <c r="D273" s="32" t="e">
        <f>Senior!Q14</f>
        <v>#NUM!</v>
      </c>
      <c r="E273" s="32" t="e">
        <f>Senior!R14</f>
        <v>#NUM!</v>
      </c>
      <c r="F273" s="32" t="e">
        <f>Senior!S14</f>
        <v>#NUM!</v>
      </c>
      <c r="G273" s="32">
        <f>Senior!T14</f>
        <v>0</v>
      </c>
      <c r="H273" s="32" t="e">
        <f>Senior!U14</f>
        <v>#NUM!</v>
      </c>
      <c r="I273" s="40" t="e">
        <f>Senior!V14</f>
        <v>#NUM!</v>
      </c>
      <c r="J273" s="32" t="e">
        <f>Senior!Q33</f>
        <v>#NUM!</v>
      </c>
      <c r="K273" s="32" t="e">
        <f>Senior!R33</f>
        <v>#NUM!</v>
      </c>
      <c r="L273" s="32" t="e">
        <f>Senior!S33</f>
        <v>#NUM!</v>
      </c>
      <c r="M273" s="32">
        <f>Senior!T33</f>
        <v>0</v>
      </c>
      <c r="N273" s="32" t="e">
        <f>Senior!U33</f>
        <v>#NUM!</v>
      </c>
      <c r="O273" s="40" t="e">
        <f>Senior!V33</f>
        <v>#NUM!</v>
      </c>
      <c r="P273" s="32" t="e">
        <f>Senior!Q52</f>
        <v>#NUM!</v>
      </c>
      <c r="Q273" s="32" t="e">
        <f>Senior!R52</f>
        <v>#NUM!</v>
      </c>
      <c r="R273" s="32" t="e">
        <f>Senior!S52</f>
        <v>#NUM!</v>
      </c>
      <c r="S273" s="32">
        <f>Senior!T52</f>
        <v>0</v>
      </c>
      <c r="T273" s="32" t="e">
        <f>Senior!U52</f>
        <v>#NUM!</v>
      </c>
      <c r="U273" s="40" t="e">
        <f>Senior!V52</f>
        <v>#NUM!</v>
      </c>
      <c r="V273" s="32" t="e">
        <f>Senior!Q71</f>
        <v>#NUM!</v>
      </c>
      <c r="W273" s="32" t="e">
        <f>Senior!R71</f>
        <v>#NUM!</v>
      </c>
      <c r="X273" s="32" t="e">
        <f>Senior!S71</f>
        <v>#NUM!</v>
      </c>
      <c r="Y273" s="32">
        <f>Senior!T71</f>
        <v>0</v>
      </c>
      <c r="Z273" s="32" t="e">
        <f>Senior!U71</f>
        <v>#NUM!</v>
      </c>
      <c r="AA273" s="40" t="e">
        <f>Senior!V71</f>
        <v>#NUM!</v>
      </c>
      <c r="AB273" s="37" t="e">
        <f t="shared" si="26"/>
        <v>#NUM!</v>
      </c>
      <c r="AC273" s="38" t="e">
        <f t="shared" si="27"/>
        <v>#NUM!</v>
      </c>
    </row>
    <row r="274" spans="1:29" ht="30" customHeight="1" x14ac:dyDescent="0.2">
      <c r="A274" s="78">
        <f>Senior!B15</f>
        <v>0</v>
      </c>
      <c r="B274" s="39">
        <f>Senior!C15</f>
        <v>0</v>
      </c>
      <c r="C274" s="49">
        <f>Senior!D15</f>
        <v>0</v>
      </c>
      <c r="D274" s="32" t="e">
        <f>Senior!Q15</f>
        <v>#NUM!</v>
      </c>
      <c r="E274" s="32" t="e">
        <f>Senior!R15</f>
        <v>#NUM!</v>
      </c>
      <c r="F274" s="32" t="e">
        <f>Senior!S15</f>
        <v>#NUM!</v>
      </c>
      <c r="G274" s="32">
        <f>Senior!T15</f>
        <v>0</v>
      </c>
      <c r="H274" s="32" t="e">
        <f>Senior!U15</f>
        <v>#NUM!</v>
      </c>
      <c r="I274" s="40" t="e">
        <f>Senior!V15</f>
        <v>#NUM!</v>
      </c>
      <c r="J274" s="32" t="e">
        <f>Senior!Q34</f>
        <v>#NUM!</v>
      </c>
      <c r="K274" s="32" t="e">
        <f>Senior!R34</f>
        <v>#NUM!</v>
      </c>
      <c r="L274" s="32" t="e">
        <f>Senior!S34</f>
        <v>#NUM!</v>
      </c>
      <c r="M274" s="32">
        <f>Senior!T34</f>
        <v>0</v>
      </c>
      <c r="N274" s="32" t="e">
        <f>Senior!U34</f>
        <v>#NUM!</v>
      </c>
      <c r="O274" s="40" t="e">
        <f>Senior!V34</f>
        <v>#NUM!</v>
      </c>
      <c r="P274" s="32" t="e">
        <f>Senior!Q53</f>
        <v>#NUM!</v>
      </c>
      <c r="Q274" s="32" t="e">
        <f>Senior!R53</f>
        <v>#NUM!</v>
      </c>
      <c r="R274" s="32" t="e">
        <f>Senior!S53</f>
        <v>#NUM!</v>
      </c>
      <c r="S274" s="32">
        <f>Senior!T53</f>
        <v>0</v>
      </c>
      <c r="T274" s="32" t="e">
        <f>Senior!U53</f>
        <v>#NUM!</v>
      </c>
      <c r="U274" s="40" t="e">
        <f>Senior!V53</f>
        <v>#NUM!</v>
      </c>
      <c r="V274" s="32" t="e">
        <f>Senior!Q72</f>
        <v>#NUM!</v>
      </c>
      <c r="W274" s="32" t="e">
        <f>Senior!R72</f>
        <v>#NUM!</v>
      </c>
      <c r="X274" s="32" t="e">
        <f>Senior!S72</f>
        <v>#NUM!</v>
      </c>
      <c r="Y274" s="32">
        <f>Senior!T72</f>
        <v>0</v>
      </c>
      <c r="Z274" s="32" t="e">
        <f>Senior!U72</f>
        <v>#NUM!</v>
      </c>
      <c r="AA274" s="40" t="e">
        <f>Senior!V72</f>
        <v>#NUM!</v>
      </c>
      <c r="AB274" s="37" t="e">
        <f t="shared" si="26"/>
        <v>#NUM!</v>
      </c>
      <c r="AC274" s="38" t="e">
        <f t="shared" si="27"/>
        <v>#NUM!</v>
      </c>
    </row>
    <row r="275" spans="1:29" ht="30" customHeight="1" x14ac:dyDescent="0.2">
      <c r="A275" s="78">
        <f>Senior!B16</f>
        <v>0</v>
      </c>
      <c r="B275" s="39">
        <f>Senior!C16</f>
        <v>0</v>
      </c>
      <c r="C275" s="49">
        <f>Senior!D16</f>
        <v>0</v>
      </c>
      <c r="D275" s="32" t="e">
        <f>Senior!Q16</f>
        <v>#NUM!</v>
      </c>
      <c r="E275" s="32" t="e">
        <f>Senior!R16</f>
        <v>#NUM!</v>
      </c>
      <c r="F275" s="32" t="e">
        <f>Senior!S16</f>
        <v>#NUM!</v>
      </c>
      <c r="G275" s="32">
        <f>Senior!T16</f>
        <v>0</v>
      </c>
      <c r="H275" s="32" t="e">
        <f>Senior!U16</f>
        <v>#NUM!</v>
      </c>
      <c r="I275" s="40" t="e">
        <f>Senior!V16</f>
        <v>#NUM!</v>
      </c>
      <c r="J275" s="32" t="e">
        <f>Senior!Q35</f>
        <v>#NUM!</v>
      </c>
      <c r="K275" s="32" t="e">
        <f>Senior!R35</f>
        <v>#NUM!</v>
      </c>
      <c r="L275" s="32" t="e">
        <f>Senior!S35</f>
        <v>#NUM!</v>
      </c>
      <c r="M275" s="32">
        <f>Senior!T35</f>
        <v>0</v>
      </c>
      <c r="N275" s="32" t="e">
        <f>Senior!U35</f>
        <v>#NUM!</v>
      </c>
      <c r="O275" s="40" t="e">
        <f>Senior!V35</f>
        <v>#NUM!</v>
      </c>
      <c r="P275" s="32" t="e">
        <f>Senior!Q54</f>
        <v>#NUM!</v>
      </c>
      <c r="Q275" s="32" t="e">
        <f>Senior!R54</f>
        <v>#NUM!</v>
      </c>
      <c r="R275" s="32" t="e">
        <f>Senior!S54</f>
        <v>#NUM!</v>
      </c>
      <c r="S275" s="32">
        <f>Senior!T54</f>
        <v>0</v>
      </c>
      <c r="T275" s="32" t="e">
        <f>Senior!U54</f>
        <v>#NUM!</v>
      </c>
      <c r="U275" s="40" t="e">
        <f>Senior!V54</f>
        <v>#NUM!</v>
      </c>
      <c r="V275" s="32" t="e">
        <f>Senior!Q73</f>
        <v>#NUM!</v>
      </c>
      <c r="W275" s="32" t="e">
        <f>Senior!R73</f>
        <v>#NUM!</v>
      </c>
      <c r="X275" s="32" t="e">
        <f>Senior!S73</f>
        <v>#NUM!</v>
      </c>
      <c r="Y275" s="32">
        <f>Senior!T73</f>
        <v>0</v>
      </c>
      <c r="Z275" s="32" t="e">
        <f>Senior!U73</f>
        <v>#NUM!</v>
      </c>
      <c r="AA275" s="40" t="e">
        <f>Senior!V73</f>
        <v>#NUM!</v>
      </c>
      <c r="AB275" s="37" t="e">
        <f t="shared" si="26"/>
        <v>#NUM!</v>
      </c>
      <c r="AC275" s="38" t="e">
        <f t="shared" si="27"/>
        <v>#NUM!</v>
      </c>
    </row>
    <row r="276" spans="1:29" ht="30" customHeight="1" x14ac:dyDescent="0.2">
      <c r="A276" s="78">
        <f>Senior!B17</f>
        <v>0</v>
      </c>
      <c r="B276" s="39">
        <f>Senior!C17</f>
        <v>0</v>
      </c>
      <c r="C276" s="49">
        <f>Senior!D17</f>
        <v>0</v>
      </c>
      <c r="D276" s="32" t="e">
        <f>Senior!Q17</f>
        <v>#NUM!</v>
      </c>
      <c r="E276" s="32" t="e">
        <f>Senior!R17</f>
        <v>#NUM!</v>
      </c>
      <c r="F276" s="32" t="e">
        <f>Senior!S17</f>
        <v>#NUM!</v>
      </c>
      <c r="G276" s="32">
        <f>Senior!T17</f>
        <v>0</v>
      </c>
      <c r="H276" s="32" t="e">
        <f>Senior!U17</f>
        <v>#NUM!</v>
      </c>
      <c r="I276" s="40" t="e">
        <f>Senior!V17</f>
        <v>#NUM!</v>
      </c>
      <c r="J276" s="32" t="e">
        <f>Senior!Q36</f>
        <v>#NUM!</v>
      </c>
      <c r="K276" s="32" t="e">
        <f>Senior!R36</f>
        <v>#NUM!</v>
      </c>
      <c r="L276" s="32" t="e">
        <f>Senior!S36</f>
        <v>#NUM!</v>
      </c>
      <c r="M276" s="32">
        <f>Senior!T36</f>
        <v>0</v>
      </c>
      <c r="N276" s="32" t="e">
        <f>Senior!U36</f>
        <v>#NUM!</v>
      </c>
      <c r="O276" s="40" t="e">
        <f>Senior!V36</f>
        <v>#NUM!</v>
      </c>
      <c r="P276" s="32" t="e">
        <f>Senior!Q55</f>
        <v>#NUM!</v>
      </c>
      <c r="Q276" s="32" t="e">
        <f>Senior!R55</f>
        <v>#NUM!</v>
      </c>
      <c r="R276" s="32" t="e">
        <f>Senior!S55</f>
        <v>#NUM!</v>
      </c>
      <c r="S276" s="32">
        <f>Senior!T55</f>
        <v>0</v>
      </c>
      <c r="T276" s="32" t="e">
        <f>Senior!U55</f>
        <v>#NUM!</v>
      </c>
      <c r="U276" s="40" t="e">
        <f>Senior!V55</f>
        <v>#NUM!</v>
      </c>
      <c r="V276" s="32" t="e">
        <f>Senior!Q74</f>
        <v>#NUM!</v>
      </c>
      <c r="W276" s="32" t="e">
        <f>Senior!R74</f>
        <v>#NUM!</v>
      </c>
      <c r="X276" s="32" t="e">
        <f>Senior!S74</f>
        <v>#NUM!</v>
      </c>
      <c r="Y276" s="32">
        <f>Senior!T74</f>
        <v>0</v>
      </c>
      <c r="Z276" s="32" t="e">
        <f>Senior!U74</f>
        <v>#NUM!</v>
      </c>
      <c r="AA276" s="40" t="e">
        <f>Senior!V74</f>
        <v>#NUM!</v>
      </c>
      <c r="AB276" s="37" t="e">
        <f t="shared" si="26"/>
        <v>#NUM!</v>
      </c>
      <c r="AC276" s="38" t="e">
        <f t="shared" si="27"/>
        <v>#NUM!</v>
      </c>
    </row>
    <row r="277" spans="1:29" ht="30" customHeight="1" x14ac:dyDescent="0.2">
      <c r="A277" s="78">
        <f>Senior!B18</f>
        <v>0</v>
      </c>
      <c r="B277" s="39">
        <f>Senior!C18</f>
        <v>0</v>
      </c>
      <c r="C277" s="49">
        <f>Senior!D18</f>
        <v>0</v>
      </c>
      <c r="D277" s="32" t="e">
        <f>Senior!Q18</f>
        <v>#NUM!</v>
      </c>
      <c r="E277" s="32" t="e">
        <f>Senior!R18</f>
        <v>#NUM!</v>
      </c>
      <c r="F277" s="32" t="e">
        <f>Senior!S18</f>
        <v>#NUM!</v>
      </c>
      <c r="G277" s="32">
        <f>Senior!T18</f>
        <v>0</v>
      </c>
      <c r="H277" s="32" t="e">
        <f>Senior!U18</f>
        <v>#NUM!</v>
      </c>
      <c r="I277" s="40" t="e">
        <f>Senior!V18</f>
        <v>#NUM!</v>
      </c>
      <c r="J277" s="32" t="e">
        <f>Senior!Q37</f>
        <v>#NUM!</v>
      </c>
      <c r="K277" s="32" t="e">
        <f>Senior!R37</f>
        <v>#NUM!</v>
      </c>
      <c r="L277" s="32" t="e">
        <f>Senior!S37</f>
        <v>#NUM!</v>
      </c>
      <c r="M277" s="32">
        <f>Senior!T37</f>
        <v>0</v>
      </c>
      <c r="N277" s="32" t="e">
        <f>Senior!U37</f>
        <v>#NUM!</v>
      </c>
      <c r="O277" s="40" t="e">
        <f>Senior!V37</f>
        <v>#NUM!</v>
      </c>
      <c r="P277" s="32" t="e">
        <f>Senior!Q56</f>
        <v>#NUM!</v>
      </c>
      <c r="Q277" s="32" t="e">
        <f>Senior!R56</f>
        <v>#NUM!</v>
      </c>
      <c r="R277" s="32" t="e">
        <f>Senior!S56</f>
        <v>#NUM!</v>
      </c>
      <c r="S277" s="32">
        <f>Senior!T56</f>
        <v>0</v>
      </c>
      <c r="T277" s="32" t="e">
        <f>Senior!U56</f>
        <v>#NUM!</v>
      </c>
      <c r="U277" s="40" t="e">
        <f>Senior!V56</f>
        <v>#NUM!</v>
      </c>
      <c r="V277" s="32" t="e">
        <f>Senior!Q75</f>
        <v>#NUM!</v>
      </c>
      <c r="W277" s="32" t="e">
        <f>Senior!R75</f>
        <v>#NUM!</v>
      </c>
      <c r="X277" s="32" t="e">
        <f>Senior!S75</f>
        <v>#NUM!</v>
      </c>
      <c r="Y277" s="32">
        <f>Senior!T75</f>
        <v>0</v>
      </c>
      <c r="Z277" s="32" t="e">
        <f>Senior!U75</f>
        <v>#NUM!</v>
      </c>
      <c r="AA277" s="40" t="e">
        <f>Senior!V75</f>
        <v>#NUM!</v>
      </c>
      <c r="AB277" s="37" t="e">
        <f t="shared" si="26"/>
        <v>#NUM!</v>
      </c>
      <c r="AC277" s="38" t="e">
        <f t="shared" si="27"/>
        <v>#NUM!</v>
      </c>
    </row>
    <row r="278" spans="1:29" ht="30" customHeight="1" x14ac:dyDescent="0.2">
      <c r="A278" s="78">
        <f>Senior!B19</f>
        <v>0</v>
      </c>
      <c r="B278" s="39">
        <f>Senior!C19</f>
        <v>0</v>
      </c>
      <c r="C278" s="49">
        <f>Senior!D19</f>
        <v>0</v>
      </c>
      <c r="D278" s="32" t="e">
        <f>Senior!Q19</f>
        <v>#NUM!</v>
      </c>
      <c r="E278" s="32" t="e">
        <f>Senior!R19</f>
        <v>#NUM!</v>
      </c>
      <c r="F278" s="32" t="e">
        <f>Senior!S19</f>
        <v>#NUM!</v>
      </c>
      <c r="G278" s="32">
        <f>Senior!T19</f>
        <v>0</v>
      </c>
      <c r="H278" s="32" t="e">
        <f>Senior!U19</f>
        <v>#NUM!</v>
      </c>
      <c r="I278" s="40" t="e">
        <f>Senior!V19</f>
        <v>#NUM!</v>
      </c>
      <c r="J278" s="32" t="e">
        <f>Senior!Q38</f>
        <v>#NUM!</v>
      </c>
      <c r="K278" s="32" t="e">
        <f>Senior!R38</f>
        <v>#NUM!</v>
      </c>
      <c r="L278" s="32" t="e">
        <f>Senior!S38</f>
        <v>#NUM!</v>
      </c>
      <c r="M278" s="32">
        <f>Senior!T38</f>
        <v>0</v>
      </c>
      <c r="N278" s="32" t="e">
        <f>Senior!U38</f>
        <v>#NUM!</v>
      </c>
      <c r="O278" s="40" t="e">
        <f>Senior!V38</f>
        <v>#NUM!</v>
      </c>
      <c r="P278" s="32" t="e">
        <f>Senior!Q57</f>
        <v>#NUM!</v>
      </c>
      <c r="Q278" s="32" t="e">
        <f>Senior!R57</f>
        <v>#NUM!</v>
      </c>
      <c r="R278" s="32" t="e">
        <f>Senior!S57</f>
        <v>#NUM!</v>
      </c>
      <c r="S278" s="32">
        <f>Senior!T57</f>
        <v>0</v>
      </c>
      <c r="T278" s="32" t="e">
        <f>Senior!U57</f>
        <v>#NUM!</v>
      </c>
      <c r="U278" s="40" t="e">
        <f>Senior!V57</f>
        <v>#NUM!</v>
      </c>
      <c r="V278" s="32" t="e">
        <f>Senior!Q76</f>
        <v>#NUM!</v>
      </c>
      <c r="W278" s="32" t="e">
        <f>Senior!R76</f>
        <v>#NUM!</v>
      </c>
      <c r="X278" s="32" t="e">
        <f>Senior!S76</f>
        <v>#NUM!</v>
      </c>
      <c r="Y278" s="32">
        <f>Senior!T76</f>
        <v>0</v>
      </c>
      <c r="Z278" s="32" t="e">
        <f>Senior!U76</f>
        <v>#NUM!</v>
      </c>
      <c r="AA278" s="40" t="e">
        <f>Senior!V76</f>
        <v>#NUM!</v>
      </c>
      <c r="AB278" s="37" t="e">
        <f t="shared" si="26"/>
        <v>#NUM!</v>
      </c>
      <c r="AC278" s="38" t="e">
        <f t="shared" si="27"/>
        <v>#NUM!</v>
      </c>
    </row>
    <row r="279" spans="1:29" ht="30" customHeight="1" x14ac:dyDescent="0.2">
      <c r="A279" s="78">
        <f>Senior!B20</f>
        <v>0</v>
      </c>
      <c r="B279" s="39">
        <f>Senior!C20</f>
        <v>0</v>
      </c>
      <c r="C279" s="49">
        <f>Senior!D20</f>
        <v>0</v>
      </c>
      <c r="D279" s="32" t="e">
        <f>Senior!Q20</f>
        <v>#NUM!</v>
      </c>
      <c r="E279" s="32" t="e">
        <f>Senior!R20</f>
        <v>#NUM!</v>
      </c>
      <c r="F279" s="32" t="e">
        <f>Senior!S20</f>
        <v>#NUM!</v>
      </c>
      <c r="G279" s="32">
        <f>Senior!T20</f>
        <v>0</v>
      </c>
      <c r="H279" s="32" t="e">
        <f>Senior!U20</f>
        <v>#NUM!</v>
      </c>
      <c r="I279" s="40" t="e">
        <f>Senior!V20</f>
        <v>#NUM!</v>
      </c>
      <c r="J279" s="32" t="e">
        <f>Senior!Q39</f>
        <v>#NUM!</v>
      </c>
      <c r="K279" s="32" t="e">
        <f>Senior!R39</f>
        <v>#NUM!</v>
      </c>
      <c r="L279" s="32" t="e">
        <f>Senior!S39</f>
        <v>#NUM!</v>
      </c>
      <c r="M279" s="32">
        <f>Senior!T39</f>
        <v>0</v>
      </c>
      <c r="N279" s="32" t="e">
        <f>Senior!U39</f>
        <v>#NUM!</v>
      </c>
      <c r="O279" s="40" t="e">
        <f>Senior!V39</f>
        <v>#NUM!</v>
      </c>
      <c r="P279" s="32" t="e">
        <f>Senior!Q58</f>
        <v>#NUM!</v>
      </c>
      <c r="Q279" s="32" t="e">
        <f>Senior!R58</f>
        <v>#NUM!</v>
      </c>
      <c r="R279" s="32" t="e">
        <f>Senior!S58</f>
        <v>#NUM!</v>
      </c>
      <c r="S279" s="32">
        <f>Senior!T58</f>
        <v>0</v>
      </c>
      <c r="T279" s="32" t="e">
        <f>Senior!U58</f>
        <v>#NUM!</v>
      </c>
      <c r="U279" s="40" t="e">
        <f>Senior!V58</f>
        <v>#NUM!</v>
      </c>
      <c r="V279" s="32" t="e">
        <f>Senior!Q77</f>
        <v>#NUM!</v>
      </c>
      <c r="W279" s="32" t="e">
        <f>Senior!R77</f>
        <v>#NUM!</v>
      </c>
      <c r="X279" s="32" t="e">
        <f>Senior!S77</f>
        <v>#NUM!</v>
      </c>
      <c r="Y279" s="32">
        <f>Senior!T77</f>
        <v>0</v>
      </c>
      <c r="Z279" s="32" t="e">
        <f>Senior!U77</f>
        <v>#NUM!</v>
      </c>
      <c r="AA279" s="40" t="e">
        <f>Senior!V77</f>
        <v>#NUM!</v>
      </c>
      <c r="AB279" s="37" t="e">
        <f t="shared" si="26"/>
        <v>#NUM!</v>
      </c>
      <c r="AC279" s="38" t="e">
        <f t="shared" si="27"/>
        <v>#NUM!</v>
      </c>
    </row>
    <row r="280" spans="1:29" ht="30" customHeight="1" x14ac:dyDescent="0.2">
      <c r="A280" s="78">
        <f>Senior!B21</f>
        <v>0</v>
      </c>
      <c r="B280" s="39">
        <f>Senior!C21</f>
        <v>0</v>
      </c>
      <c r="C280" s="49">
        <f>Senior!D21</f>
        <v>0</v>
      </c>
      <c r="D280" s="32" t="e">
        <f>Senior!Q21</f>
        <v>#NUM!</v>
      </c>
      <c r="E280" s="32" t="e">
        <f>Senior!R21</f>
        <v>#NUM!</v>
      </c>
      <c r="F280" s="32" t="e">
        <f>Senior!S21</f>
        <v>#NUM!</v>
      </c>
      <c r="G280" s="32">
        <f>Senior!T21</f>
        <v>0</v>
      </c>
      <c r="H280" s="32" t="e">
        <f>Senior!U21</f>
        <v>#NUM!</v>
      </c>
      <c r="I280" s="40" t="e">
        <f>Senior!V21</f>
        <v>#NUM!</v>
      </c>
      <c r="J280" s="32" t="e">
        <f>Senior!Q40</f>
        <v>#NUM!</v>
      </c>
      <c r="K280" s="32" t="e">
        <f>Senior!R40</f>
        <v>#NUM!</v>
      </c>
      <c r="L280" s="32" t="e">
        <f>Senior!S40</f>
        <v>#NUM!</v>
      </c>
      <c r="M280" s="32">
        <f>Senior!T40</f>
        <v>0</v>
      </c>
      <c r="N280" s="32" t="e">
        <f>Senior!U40</f>
        <v>#NUM!</v>
      </c>
      <c r="O280" s="40" t="e">
        <f>Senior!V40</f>
        <v>#NUM!</v>
      </c>
      <c r="P280" s="32" t="e">
        <f>Senior!Q59</f>
        <v>#NUM!</v>
      </c>
      <c r="Q280" s="32" t="e">
        <f>Senior!R59</f>
        <v>#NUM!</v>
      </c>
      <c r="R280" s="32" t="e">
        <f>Senior!S59</f>
        <v>#NUM!</v>
      </c>
      <c r="S280" s="32">
        <f>Senior!T59</f>
        <v>0</v>
      </c>
      <c r="T280" s="32" t="e">
        <f>Senior!U59</f>
        <v>#NUM!</v>
      </c>
      <c r="U280" s="40" t="e">
        <f>Senior!V59</f>
        <v>#NUM!</v>
      </c>
      <c r="V280" s="32" t="e">
        <f>Senior!Q78</f>
        <v>#NUM!</v>
      </c>
      <c r="W280" s="32" t="e">
        <f>Senior!R78</f>
        <v>#NUM!</v>
      </c>
      <c r="X280" s="32" t="e">
        <f>Senior!S78</f>
        <v>#NUM!</v>
      </c>
      <c r="Y280" s="32">
        <f>Senior!T78</f>
        <v>0</v>
      </c>
      <c r="Z280" s="32" t="e">
        <f>Senior!U78</f>
        <v>#NUM!</v>
      </c>
      <c r="AA280" s="40" t="e">
        <f>Senior!V78</f>
        <v>#NUM!</v>
      </c>
      <c r="AB280" s="37" t="e">
        <f t="shared" si="26"/>
        <v>#NUM!</v>
      </c>
      <c r="AC280" s="38" t="e">
        <f t="shared" si="27"/>
        <v>#NUM!</v>
      </c>
    </row>
    <row r="281" spans="1:29" ht="30" customHeight="1" x14ac:dyDescent="0.35">
      <c r="A281" s="72"/>
      <c r="B281" s="72"/>
      <c r="C281" s="72"/>
      <c r="D281" s="28"/>
      <c r="E281" s="28"/>
      <c r="F281" s="28"/>
      <c r="G281" s="28"/>
      <c r="H281" s="28"/>
      <c r="I281" s="29"/>
      <c r="J281" s="28"/>
      <c r="K281" s="28"/>
      <c r="L281" s="28"/>
      <c r="M281" s="28"/>
      <c r="N281" s="28"/>
      <c r="O281" s="29"/>
      <c r="P281" s="28"/>
      <c r="Q281" s="29"/>
      <c r="R281" s="28"/>
      <c r="S281" s="28"/>
      <c r="T281" s="28"/>
      <c r="U281" s="28"/>
      <c r="V281" s="28"/>
      <c r="W281" s="28"/>
      <c r="X281" s="28"/>
      <c r="Y281" s="28"/>
      <c r="Z281" s="28"/>
      <c r="AA281" s="28"/>
    </row>
    <row r="282" spans="1:29" ht="30" customHeight="1" x14ac:dyDescent="0.35">
      <c r="A282" s="72"/>
      <c r="B282" s="72"/>
      <c r="C282" s="72"/>
      <c r="D282" s="28"/>
      <c r="E282" s="28"/>
      <c r="F282" s="28"/>
      <c r="G282" s="28"/>
      <c r="H282" s="28"/>
      <c r="I282" s="29"/>
      <c r="J282" s="28"/>
      <c r="K282" s="28"/>
      <c r="L282" s="28"/>
      <c r="M282" s="28"/>
      <c r="N282" s="28"/>
      <c r="O282" s="29"/>
      <c r="P282" s="28"/>
      <c r="Q282" s="29"/>
      <c r="R282" s="28"/>
      <c r="S282" s="28"/>
      <c r="T282" s="28"/>
      <c r="U282" s="28"/>
      <c r="V282" s="28"/>
      <c r="W282" s="28"/>
      <c r="X282" s="28"/>
      <c r="Y282" s="28"/>
      <c r="Z282" s="28"/>
      <c r="AA282" s="28"/>
    </row>
    <row r="283" spans="1:29" ht="30" customHeight="1" x14ac:dyDescent="0.35">
      <c r="A283" s="72"/>
      <c r="B283" s="72"/>
      <c r="C283" s="72"/>
      <c r="D283" s="28"/>
      <c r="E283" s="28"/>
      <c r="F283" s="28"/>
      <c r="G283" s="28"/>
      <c r="H283" s="28"/>
      <c r="I283" s="29"/>
      <c r="J283" s="28"/>
      <c r="K283" s="28"/>
      <c r="L283" s="28"/>
      <c r="M283" s="28"/>
      <c r="N283" s="28"/>
      <c r="O283" s="29"/>
      <c r="P283" s="28"/>
      <c r="Q283" s="29"/>
      <c r="R283" s="28"/>
      <c r="S283" s="28"/>
      <c r="T283" s="28"/>
      <c r="U283" s="28"/>
      <c r="V283" s="28"/>
      <c r="W283" s="28"/>
      <c r="X283" s="28"/>
      <c r="Y283" s="28"/>
      <c r="Z283" s="28"/>
      <c r="AA283" s="28"/>
    </row>
    <row r="284" spans="1:29" ht="30" customHeight="1" x14ac:dyDescent="0.35">
      <c r="A284" s="72"/>
      <c r="B284" s="72"/>
      <c r="C284" s="72"/>
      <c r="D284" s="28"/>
      <c r="E284" s="28"/>
      <c r="F284" s="28"/>
      <c r="G284" s="28"/>
      <c r="H284" s="28"/>
      <c r="I284" s="29"/>
      <c r="J284" s="28"/>
      <c r="K284" s="28"/>
      <c r="L284" s="28"/>
      <c r="M284" s="28"/>
      <c r="N284" s="28"/>
      <c r="O284" s="29"/>
      <c r="P284" s="28"/>
      <c r="Q284" s="29"/>
      <c r="R284" s="28"/>
      <c r="S284" s="28"/>
      <c r="T284" s="28"/>
      <c r="U284" s="28"/>
      <c r="V284" s="28"/>
      <c r="W284" s="28"/>
      <c r="X284" s="28"/>
      <c r="Y284" s="28"/>
      <c r="Z284" s="28"/>
      <c r="AA284" s="28"/>
    </row>
    <row r="285" spans="1:29" ht="30" customHeight="1" x14ac:dyDescent="0.35">
      <c r="A285" s="72"/>
      <c r="B285" s="72"/>
      <c r="C285" s="72"/>
      <c r="D285" s="28"/>
      <c r="E285" s="28"/>
      <c r="F285" s="28"/>
      <c r="G285" s="28"/>
      <c r="H285" s="28"/>
      <c r="I285" s="29"/>
      <c r="J285" s="28"/>
      <c r="K285" s="28"/>
      <c r="L285" s="28"/>
      <c r="M285" s="28"/>
      <c r="N285" s="28"/>
      <c r="O285" s="29"/>
      <c r="P285" s="28"/>
      <c r="Q285" s="29"/>
      <c r="R285" s="28"/>
      <c r="S285" s="28"/>
      <c r="T285" s="28"/>
      <c r="U285" s="28"/>
      <c r="V285" s="28"/>
      <c r="W285" s="28"/>
      <c r="X285" s="28"/>
      <c r="Y285" s="28"/>
      <c r="Z285" s="28"/>
      <c r="AA285" s="28"/>
    </row>
    <row r="286" spans="1:29" ht="30" customHeight="1" x14ac:dyDescent="0.35">
      <c r="A286" s="72"/>
      <c r="B286" s="72"/>
      <c r="C286" s="72"/>
      <c r="D286" s="28"/>
      <c r="E286" s="28"/>
      <c r="F286" s="28"/>
      <c r="G286" s="28"/>
      <c r="H286" s="28"/>
      <c r="I286" s="29"/>
      <c r="J286" s="28"/>
      <c r="K286" s="28"/>
      <c r="L286" s="28"/>
      <c r="M286" s="28"/>
      <c r="N286" s="28"/>
      <c r="O286" s="29"/>
      <c r="P286" s="28"/>
      <c r="Q286" s="29"/>
      <c r="R286" s="28"/>
      <c r="S286" s="28"/>
      <c r="T286" s="28"/>
      <c r="U286" s="28"/>
      <c r="V286" s="28"/>
      <c r="W286" s="28"/>
      <c r="X286" s="28"/>
      <c r="Y286" s="28"/>
      <c r="Z286" s="28"/>
      <c r="AA286" s="28"/>
    </row>
    <row r="287" spans="1:29" ht="30" customHeight="1" x14ac:dyDescent="0.35">
      <c r="A287" s="72"/>
      <c r="B287" s="72"/>
      <c r="C287" s="72"/>
      <c r="D287" s="28"/>
      <c r="E287" s="28"/>
      <c r="F287" s="28"/>
      <c r="G287" s="28"/>
      <c r="H287" s="28"/>
      <c r="I287" s="29"/>
      <c r="J287" s="28"/>
      <c r="K287" s="28"/>
      <c r="L287" s="28"/>
      <c r="M287" s="28"/>
      <c r="N287" s="28"/>
      <c r="O287" s="29"/>
      <c r="P287" s="28"/>
      <c r="Q287" s="29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spans="1:29" ht="30" customHeight="1" x14ac:dyDescent="0.35">
      <c r="A288" s="72"/>
      <c r="B288" s="72"/>
      <c r="C288" s="72"/>
      <c r="D288" s="28"/>
      <c r="E288" s="28"/>
      <c r="F288" s="28"/>
      <c r="G288" s="28"/>
      <c r="H288" s="28"/>
      <c r="I288" s="29"/>
      <c r="J288" s="28"/>
      <c r="K288" s="28"/>
      <c r="L288" s="28"/>
      <c r="M288" s="28"/>
      <c r="N288" s="28"/>
      <c r="O288" s="29"/>
      <c r="P288" s="28"/>
      <c r="Q288" s="29"/>
      <c r="R288" s="28"/>
      <c r="S288" s="28"/>
      <c r="T288" s="28"/>
      <c r="U288" s="28"/>
      <c r="V288" s="28"/>
      <c r="W288" s="28"/>
      <c r="X288" s="28"/>
      <c r="Y288" s="28"/>
      <c r="Z288" s="28"/>
      <c r="AA288" s="28"/>
    </row>
    <row r="289" spans="1:27" ht="30" customHeight="1" x14ac:dyDescent="0.35">
      <c r="A289" s="72"/>
      <c r="B289" s="72"/>
      <c r="C289" s="72"/>
      <c r="D289" s="28"/>
      <c r="E289" s="28"/>
      <c r="F289" s="28"/>
      <c r="G289" s="28"/>
      <c r="H289" s="28"/>
      <c r="I289" s="29"/>
      <c r="J289" s="28"/>
      <c r="K289" s="28"/>
      <c r="L289" s="28"/>
      <c r="M289" s="28"/>
      <c r="N289" s="28"/>
      <c r="O289" s="29"/>
      <c r="P289" s="28"/>
      <c r="Q289" s="29"/>
      <c r="R289" s="28"/>
      <c r="S289" s="28"/>
      <c r="T289" s="28"/>
      <c r="U289" s="28"/>
      <c r="V289" s="28"/>
      <c r="W289" s="28"/>
      <c r="X289" s="28"/>
      <c r="Y289" s="28"/>
      <c r="Z289" s="28"/>
      <c r="AA289" s="28"/>
    </row>
    <row r="290" spans="1:27" ht="30" customHeight="1" x14ac:dyDescent="0.35">
      <c r="A290" s="72"/>
      <c r="B290" s="72"/>
      <c r="C290" s="72"/>
      <c r="D290" s="28"/>
      <c r="E290" s="28"/>
      <c r="F290" s="28"/>
      <c r="G290" s="28"/>
      <c r="H290" s="28"/>
      <c r="I290" s="29"/>
      <c r="J290" s="28"/>
      <c r="K290" s="28"/>
      <c r="L290" s="28"/>
      <c r="M290" s="28"/>
      <c r="N290" s="28"/>
      <c r="O290" s="29"/>
      <c r="P290" s="28"/>
      <c r="Q290" s="29"/>
      <c r="R290" s="28"/>
      <c r="S290" s="28"/>
      <c r="T290" s="28"/>
      <c r="U290" s="28"/>
      <c r="V290" s="28"/>
      <c r="W290" s="28"/>
      <c r="X290" s="28"/>
      <c r="Y290" s="28"/>
      <c r="Z290" s="28"/>
      <c r="AA290" s="28"/>
    </row>
    <row r="291" spans="1:27" ht="30" customHeight="1" x14ac:dyDescent="0.35">
      <c r="A291" s="72"/>
      <c r="B291" s="72"/>
      <c r="C291" s="72"/>
      <c r="D291" s="28"/>
      <c r="E291" s="28"/>
      <c r="F291" s="28"/>
      <c r="G291" s="28"/>
      <c r="H291" s="28"/>
      <c r="I291" s="29"/>
      <c r="J291" s="28"/>
      <c r="K291" s="28"/>
      <c r="L291" s="28"/>
      <c r="M291" s="28"/>
      <c r="N291" s="28"/>
      <c r="O291" s="29"/>
      <c r="P291" s="28"/>
      <c r="Q291" s="29"/>
      <c r="R291" s="28"/>
      <c r="S291" s="28"/>
      <c r="T291" s="28"/>
      <c r="U291" s="28"/>
      <c r="V291" s="28"/>
      <c r="W291" s="28"/>
      <c r="X291" s="28"/>
      <c r="Y291" s="28"/>
      <c r="Z291" s="28"/>
      <c r="AA291" s="28"/>
    </row>
    <row r="292" spans="1:27" ht="30" customHeight="1" x14ac:dyDescent="0.35">
      <c r="A292" s="72"/>
      <c r="B292" s="72"/>
      <c r="C292" s="72"/>
      <c r="D292" s="28"/>
      <c r="E292" s="28"/>
      <c r="F292" s="28"/>
      <c r="G292" s="28"/>
      <c r="H292" s="28"/>
      <c r="I292" s="29"/>
      <c r="J292" s="28"/>
      <c r="K292" s="28"/>
      <c r="L292" s="28"/>
      <c r="M292" s="28"/>
      <c r="N292" s="28"/>
      <c r="O292" s="29"/>
      <c r="P292" s="28"/>
      <c r="Q292" s="29"/>
      <c r="R292" s="28"/>
      <c r="S292" s="28"/>
      <c r="T292" s="28"/>
      <c r="U292" s="28"/>
      <c r="V292" s="28"/>
      <c r="W292" s="28"/>
      <c r="X292" s="28"/>
      <c r="Y292" s="28"/>
      <c r="Z292" s="28"/>
      <c r="AA292" s="28"/>
    </row>
    <row r="293" spans="1:27" ht="30" customHeight="1" x14ac:dyDescent="0.35">
      <c r="A293" s="72"/>
      <c r="B293" s="72"/>
      <c r="C293" s="72"/>
      <c r="D293" s="28"/>
      <c r="E293" s="28"/>
      <c r="F293" s="28"/>
      <c r="G293" s="28"/>
      <c r="H293" s="28"/>
      <c r="I293" s="29"/>
      <c r="J293" s="28"/>
      <c r="K293" s="28"/>
      <c r="L293" s="28"/>
      <c r="M293" s="28"/>
      <c r="N293" s="28"/>
      <c r="O293" s="29"/>
      <c r="P293" s="28"/>
      <c r="Q293" s="29"/>
      <c r="R293" s="28"/>
      <c r="S293" s="28"/>
      <c r="T293" s="28"/>
      <c r="U293" s="28"/>
      <c r="V293" s="28"/>
      <c r="W293" s="28"/>
      <c r="X293" s="28"/>
      <c r="Y293" s="28"/>
      <c r="Z293" s="28"/>
      <c r="AA293" s="28"/>
    </row>
    <row r="294" spans="1:27" ht="30" customHeight="1" x14ac:dyDescent="0.35">
      <c r="A294" s="72"/>
      <c r="B294" s="72"/>
      <c r="C294" s="72"/>
      <c r="D294" s="28"/>
      <c r="E294" s="28"/>
      <c r="F294" s="28"/>
      <c r="G294" s="28"/>
      <c r="H294" s="28"/>
      <c r="I294" s="29"/>
      <c r="J294" s="28"/>
      <c r="K294" s="28"/>
      <c r="L294" s="28"/>
      <c r="M294" s="28"/>
      <c r="N294" s="28"/>
      <c r="O294" s="29"/>
      <c r="P294" s="28"/>
      <c r="Q294" s="29"/>
      <c r="R294" s="28"/>
      <c r="S294" s="28"/>
      <c r="T294" s="28"/>
      <c r="U294" s="28"/>
      <c r="V294" s="28"/>
      <c r="W294" s="28"/>
      <c r="X294" s="28"/>
      <c r="Y294" s="28"/>
      <c r="Z294" s="28"/>
      <c r="AA294" s="28"/>
    </row>
    <row r="295" spans="1:27" ht="30" customHeight="1" x14ac:dyDescent="0.35">
      <c r="A295" s="72"/>
      <c r="B295" s="72"/>
      <c r="C295" s="72"/>
      <c r="D295" s="28"/>
      <c r="E295" s="28"/>
      <c r="F295" s="28"/>
      <c r="G295" s="28"/>
      <c r="H295" s="28"/>
      <c r="I295" s="29"/>
      <c r="J295" s="28"/>
      <c r="K295" s="28"/>
      <c r="L295" s="28"/>
      <c r="M295" s="28"/>
      <c r="N295" s="28"/>
      <c r="O295" s="29"/>
      <c r="P295" s="28"/>
      <c r="Q295" s="29"/>
      <c r="R295" s="28"/>
      <c r="S295" s="28"/>
      <c r="T295" s="28"/>
      <c r="U295" s="28"/>
      <c r="V295" s="28"/>
      <c r="W295" s="28"/>
      <c r="X295" s="28"/>
      <c r="Y295" s="28"/>
      <c r="Z295" s="28"/>
      <c r="AA295" s="28"/>
    </row>
    <row r="296" spans="1:27" ht="30" customHeight="1" x14ac:dyDescent="0.35">
      <c r="A296" s="72"/>
      <c r="B296" s="72"/>
      <c r="C296" s="72"/>
      <c r="D296" s="28"/>
      <c r="E296" s="28"/>
      <c r="F296" s="28"/>
      <c r="G296" s="28"/>
      <c r="H296" s="28"/>
      <c r="I296" s="29"/>
      <c r="J296" s="28"/>
      <c r="K296" s="28"/>
      <c r="L296" s="28"/>
      <c r="M296" s="28"/>
      <c r="N296" s="28"/>
      <c r="O296" s="29"/>
      <c r="P296" s="28"/>
      <c r="Q296" s="29"/>
      <c r="R296" s="28"/>
      <c r="S296" s="28"/>
      <c r="T296" s="28"/>
      <c r="U296" s="28"/>
      <c r="V296" s="28"/>
      <c r="W296" s="28"/>
      <c r="X296" s="28"/>
      <c r="Y296" s="28"/>
      <c r="Z296" s="28"/>
      <c r="AA296" s="28"/>
    </row>
    <row r="297" spans="1:27" ht="30" customHeight="1" x14ac:dyDescent="0.35">
      <c r="A297" s="72"/>
      <c r="B297" s="72"/>
      <c r="C297" s="72"/>
      <c r="D297" s="28"/>
      <c r="E297" s="28"/>
      <c r="F297" s="28"/>
      <c r="G297" s="28"/>
      <c r="H297" s="28"/>
      <c r="I297" s="29"/>
      <c r="J297" s="28"/>
      <c r="K297" s="28"/>
      <c r="L297" s="28"/>
      <c r="M297" s="28"/>
      <c r="N297" s="28"/>
      <c r="O297" s="29"/>
      <c r="P297" s="28"/>
      <c r="Q297" s="29"/>
      <c r="R297" s="28"/>
      <c r="S297" s="28"/>
      <c r="T297" s="28"/>
      <c r="U297" s="28"/>
      <c r="V297" s="28"/>
      <c r="W297" s="28"/>
      <c r="X297" s="28"/>
      <c r="Y297" s="28"/>
      <c r="Z297" s="28"/>
      <c r="AA297" s="28"/>
    </row>
    <row r="298" spans="1:27" ht="30" customHeight="1" x14ac:dyDescent="0.35">
      <c r="A298" s="72"/>
      <c r="B298" s="72"/>
      <c r="C298" s="72"/>
      <c r="D298" s="28"/>
      <c r="E298" s="28"/>
      <c r="F298" s="28"/>
      <c r="G298" s="28"/>
      <c r="H298" s="28"/>
      <c r="I298" s="29"/>
      <c r="J298" s="28"/>
      <c r="K298" s="28"/>
      <c r="L298" s="28"/>
      <c r="M298" s="28"/>
      <c r="N298" s="28"/>
      <c r="O298" s="29"/>
      <c r="P298" s="28"/>
      <c r="Q298" s="29"/>
      <c r="R298" s="28"/>
      <c r="S298" s="28"/>
      <c r="T298" s="28"/>
      <c r="U298" s="28"/>
      <c r="V298" s="28"/>
      <c r="W298" s="28"/>
      <c r="X298" s="28"/>
      <c r="Y298" s="28"/>
      <c r="Z298" s="28"/>
      <c r="AA298" s="28"/>
    </row>
    <row r="299" spans="1:27" ht="30" customHeight="1" x14ac:dyDescent="0.35">
      <c r="A299" s="72"/>
      <c r="B299" s="72"/>
      <c r="C299" s="72"/>
      <c r="D299" s="28"/>
      <c r="E299" s="28"/>
      <c r="F299" s="28"/>
      <c r="G299" s="28"/>
      <c r="H299" s="28"/>
      <c r="I299" s="29"/>
      <c r="J299" s="28"/>
      <c r="K299" s="28"/>
      <c r="L299" s="28"/>
      <c r="M299" s="28"/>
      <c r="N299" s="28"/>
      <c r="O299" s="29"/>
      <c r="P299" s="28"/>
      <c r="Q299" s="29"/>
      <c r="R299" s="28"/>
      <c r="S299" s="28"/>
      <c r="T299" s="28"/>
      <c r="U299" s="28"/>
      <c r="V299" s="28"/>
      <c r="W299" s="28"/>
      <c r="X299" s="28"/>
      <c r="Y299" s="28"/>
      <c r="Z299" s="28"/>
      <c r="AA299" s="28"/>
    </row>
    <row r="300" spans="1:27" ht="30" customHeight="1" x14ac:dyDescent="0.35">
      <c r="A300" s="72"/>
      <c r="B300" s="72"/>
      <c r="C300" s="72"/>
      <c r="D300" s="28"/>
      <c r="E300" s="28"/>
      <c r="F300" s="28"/>
      <c r="G300" s="28"/>
      <c r="H300" s="28"/>
      <c r="I300" s="29"/>
      <c r="J300" s="28"/>
      <c r="K300" s="28"/>
      <c r="L300" s="28"/>
      <c r="M300" s="28"/>
      <c r="N300" s="28"/>
      <c r="O300" s="29"/>
      <c r="P300" s="28"/>
      <c r="Q300" s="29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spans="1:27" ht="30" customHeight="1" x14ac:dyDescent="0.35">
      <c r="A301" s="72"/>
      <c r="B301" s="72"/>
      <c r="C301" s="72"/>
      <c r="D301" s="28"/>
      <c r="E301" s="28"/>
      <c r="F301" s="28"/>
      <c r="G301" s="28"/>
      <c r="H301" s="28"/>
      <c r="I301" s="29"/>
      <c r="J301" s="28"/>
      <c r="K301" s="28"/>
      <c r="L301" s="28"/>
      <c r="M301" s="28"/>
      <c r="N301" s="28"/>
      <c r="O301" s="29"/>
      <c r="P301" s="28"/>
      <c r="Q301" s="29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spans="1:27" ht="32.1" customHeight="1" x14ac:dyDescent="0.35">
      <c r="A302" s="72"/>
      <c r="B302" s="72"/>
      <c r="C302" s="72"/>
      <c r="D302" s="28"/>
      <c r="E302" s="28"/>
      <c r="F302" s="28"/>
      <c r="G302" s="28"/>
      <c r="H302" s="28"/>
      <c r="I302" s="29"/>
      <c r="J302" s="28"/>
      <c r="K302" s="28"/>
      <c r="L302" s="28"/>
      <c r="M302" s="28"/>
      <c r="N302" s="28"/>
      <c r="O302" s="29"/>
      <c r="P302" s="28"/>
      <c r="Q302" s="29"/>
      <c r="R302" s="28"/>
      <c r="S302" s="28"/>
      <c r="T302" s="28"/>
      <c r="U302" s="28"/>
      <c r="V302" s="28"/>
      <c r="W302" s="28"/>
      <c r="X302" s="28"/>
      <c r="Y302" s="28"/>
      <c r="Z302" s="28"/>
      <c r="AA302" s="28"/>
    </row>
    <row r="303" spans="1:27" ht="32.1" customHeight="1" x14ac:dyDescent="0.35">
      <c r="A303" s="72"/>
      <c r="B303" s="72"/>
      <c r="C303" s="72"/>
      <c r="D303" s="28"/>
      <c r="E303" s="28"/>
      <c r="F303" s="28"/>
      <c r="G303" s="28"/>
      <c r="H303" s="28"/>
      <c r="I303" s="29"/>
      <c r="J303" s="28"/>
      <c r="K303" s="28"/>
      <c r="L303" s="28"/>
      <c r="M303" s="28"/>
      <c r="N303" s="28"/>
      <c r="O303" s="29"/>
      <c r="P303" s="28"/>
      <c r="Q303" s="29"/>
      <c r="R303" s="28"/>
      <c r="S303" s="28"/>
      <c r="T303" s="28"/>
      <c r="U303" s="28"/>
      <c r="V303" s="28"/>
      <c r="W303" s="28"/>
      <c r="X303" s="28"/>
      <c r="Y303" s="28"/>
      <c r="Z303" s="28"/>
      <c r="AA303" s="28"/>
    </row>
    <row r="304" spans="1:27" ht="32.1" customHeight="1" x14ac:dyDescent="0.35">
      <c r="A304" s="72"/>
      <c r="B304" s="72"/>
      <c r="C304" s="72"/>
      <c r="D304" s="28"/>
      <c r="E304" s="28"/>
      <c r="F304" s="28"/>
      <c r="G304" s="28"/>
      <c r="H304" s="28"/>
      <c r="I304" s="29"/>
      <c r="J304" s="28"/>
      <c r="K304" s="28"/>
      <c r="L304" s="28"/>
      <c r="M304" s="28"/>
      <c r="N304" s="28"/>
      <c r="O304" s="29"/>
      <c r="P304" s="28"/>
      <c r="Q304" s="29"/>
      <c r="R304" s="28"/>
      <c r="S304" s="28"/>
      <c r="T304" s="28"/>
      <c r="U304" s="28"/>
      <c r="V304" s="28"/>
      <c r="W304" s="28"/>
      <c r="X304" s="28"/>
      <c r="Y304" s="28"/>
      <c r="Z304" s="28"/>
      <c r="AA304" s="28"/>
    </row>
    <row r="305" spans="1:27" ht="32.1" customHeight="1" x14ac:dyDescent="0.35">
      <c r="A305" s="72"/>
      <c r="B305" s="72"/>
      <c r="C305" s="72"/>
      <c r="D305" s="28"/>
      <c r="E305" s="28"/>
      <c r="F305" s="28"/>
      <c r="G305" s="28"/>
      <c r="H305" s="28"/>
      <c r="I305" s="29"/>
      <c r="J305" s="28"/>
      <c r="K305" s="28"/>
      <c r="L305" s="28"/>
      <c r="M305" s="28"/>
      <c r="N305" s="28"/>
      <c r="O305" s="29"/>
      <c r="P305" s="28"/>
      <c r="Q305" s="29"/>
      <c r="R305" s="28"/>
      <c r="S305" s="28"/>
      <c r="T305" s="28"/>
      <c r="U305" s="28"/>
      <c r="V305" s="28"/>
      <c r="W305" s="28"/>
      <c r="X305" s="28"/>
      <c r="Y305" s="28"/>
      <c r="Z305" s="28"/>
      <c r="AA305" s="28"/>
    </row>
    <row r="306" spans="1:27" ht="32.1" customHeight="1" x14ac:dyDescent="0.35">
      <c r="A306" s="72"/>
      <c r="B306" s="72"/>
      <c r="C306" s="72"/>
      <c r="D306" s="28"/>
      <c r="E306" s="28"/>
      <c r="F306" s="28"/>
      <c r="G306" s="28"/>
      <c r="H306" s="28"/>
      <c r="I306" s="29"/>
      <c r="J306" s="28"/>
      <c r="K306" s="28"/>
      <c r="L306" s="28"/>
      <c r="M306" s="28"/>
      <c r="N306" s="28"/>
      <c r="O306" s="29"/>
      <c r="P306" s="28"/>
      <c r="Q306" s="29"/>
      <c r="R306" s="28"/>
      <c r="S306" s="28"/>
      <c r="T306" s="28"/>
      <c r="U306" s="28"/>
      <c r="V306" s="28"/>
      <c r="W306" s="28"/>
      <c r="X306" s="28"/>
      <c r="Y306" s="28"/>
      <c r="Z306" s="28"/>
      <c r="AA306" s="28"/>
    </row>
    <row r="307" spans="1:27" ht="15" customHeight="1" x14ac:dyDescent="0.35">
      <c r="A307" s="72"/>
      <c r="B307" s="72"/>
      <c r="C307" s="72"/>
      <c r="D307" s="28"/>
      <c r="E307" s="28"/>
      <c r="F307" s="28"/>
      <c r="G307" s="28"/>
      <c r="H307" s="28"/>
      <c r="I307" s="29"/>
      <c r="J307" s="28"/>
      <c r="K307" s="28"/>
      <c r="L307" s="28"/>
      <c r="M307" s="28"/>
      <c r="N307" s="28"/>
      <c r="O307" s="29"/>
      <c r="P307" s="28"/>
      <c r="Q307" s="29"/>
      <c r="R307" s="28"/>
      <c r="S307" s="28"/>
      <c r="T307" s="28"/>
      <c r="U307" s="28"/>
      <c r="V307" s="28"/>
      <c r="W307" s="28"/>
      <c r="X307" s="28"/>
      <c r="Y307" s="28"/>
      <c r="Z307" s="28"/>
      <c r="AA307" s="28"/>
    </row>
  </sheetData>
  <sortState ref="A75:W79">
    <sortCondition ref="I75:I79"/>
  </sortState>
  <mergeCells count="86">
    <mergeCell ref="P264:U264"/>
    <mergeCell ref="P245:U245"/>
    <mergeCell ref="V245:AA245"/>
    <mergeCell ref="AB245:AC245"/>
    <mergeCell ref="AB87:AC87"/>
    <mergeCell ref="V87:AA87"/>
    <mergeCell ref="AB264:AC264"/>
    <mergeCell ref="V264:AA264"/>
    <mergeCell ref="P145:U145"/>
    <mergeCell ref="V145:AA145"/>
    <mergeCell ref="AB169:AC169"/>
    <mergeCell ref="P169:U169"/>
    <mergeCell ref="V169:AA169"/>
    <mergeCell ref="P226:U226"/>
    <mergeCell ref="V226:AA226"/>
    <mergeCell ref="AB226:AC226"/>
    <mergeCell ref="V46:W46"/>
    <mergeCell ref="V121:AA121"/>
    <mergeCell ref="V29:W29"/>
    <mergeCell ref="P87:U87"/>
    <mergeCell ref="AB145:AC145"/>
    <mergeCell ref="P121:U121"/>
    <mergeCell ref="V60:W60"/>
    <mergeCell ref="V73:W73"/>
    <mergeCell ref="P82:U82"/>
    <mergeCell ref="P73:U73"/>
    <mergeCell ref="V82:W82"/>
    <mergeCell ref="AB121:AC121"/>
    <mergeCell ref="V193:W193"/>
    <mergeCell ref="P193:U193"/>
    <mergeCell ref="AB207:AC207"/>
    <mergeCell ref="P207:U207"/>
    <mergeCell ref="V207:AA207"/>
    <mergeCell ref="A193:C193"/>
    <mergeCell ref="D193:I193"/>
    <mergeCell ref="J193:O193"/>
    <mergeCell ref="J207:O207"/>
    <mergeCell ref="J226:O226"/>
    <mergeCell ref="A264:C264"/>
    <mergeCell ref="D264:I264"/>
    <mergeCell ref="J264:O264"/>
    <mergeCell ref="A207:C207"/>
    <mergeCell ref="D207:I207"/>
    <mergeCell ref="A226:C226"/>
    <mergeCell ref="D226:I226"/>
    <mergeCell ref="A245:C245"/>
    <mergeCell ref="J245:O245"/>
    <mergeCell ref="D245:I245"/>
    <mergeCell ref="A169:C169"/>
    <mergeCell ref="A145:C145"/>
    <mergeCell ref="D145:I145"/>
    <mergeCell ref="J145:O145"/>
    <mergeCell ref="D169:I169"/>
    <mergeCell ref="J169:O169"/>
    <mergeCell ref="A121:C121"/>
    <mergeCell ref="A46:C46"/>
    <mergeCell ref="P29:U29"/>
    <mergeCell ref="P46:U46"/>
    <mergeCell ref="J29:O29"/>
    <mergeCell ref="D46:I46"/>
    <mergeCell ref="J46:O46"/>
    <mergeCell ref="J87:O87"/>
    <mergeCell ref="A82:C82"/>
    <mergeCell ref="D82:I82"/>
    <mergeCell ref="J82:O82"/>
    <mergeCell ref="P60:U60"/>
    <mergeCell ref="D121:I121"/>
    <mergeCell ref="J121:O121"/>
    <mergeCell ref="A87:C87"/>
    <mergeCell ref="D87:I87"/>
    <mergeCell ref="P5:Q5"/>
    <mergeCell ref="A73:C73"/>
    <mergeCell ref="D73:I73"/>
    <mergeCell ref="J73:O73"/>
    <mergeCell ref="D5:I5"/>
    <mergeCell ref="J5:O5"/>
    <mergeCell ref="A5:C5"/>
    <mergeCell ref="P15:Q15"/>
    <mergeCell ref="A29:C29"/>
    <mergeCell ref="D29:I29"/>
    <mergeCell ref="A15:C15"/>
    <mergeCell ref="D15:I15"/>
    <mergeCell ref="J15:O15"/>
    <mergeCell ref="A60:C60"/>
    <mergeCell ref="D60:I60"/>
    <mergeCell ref="J60:O60"/>
  </mergeCells>
  <phoneticPr fontId="2" type="noConversion"/>
  <conditionalFormatting sqref="AA89:AA280 AC89:AC280 W195:W204 U31:U280 W31:W84 I7:I280 O7:O280 Q7:Q26">
    <cfRule type="cellIs" dxfId="1" priority="55" stopIfTrue="1" operator="between">
      <formula>1</formula>
      <formula>3</formula>
    </cfRule>
  </conditionalFormatting>
  <printOptions horizontalCentered="1"/>
  <pageMargins left="0.70866141732283505" right="0.70866141732283505" top="0.74803149606299202" bottom="0.74803149606299202" header="0.31496062992126" footer="0.31496062992126"/>
  <pageSetup paperSize="9" scale="33" fitToHeight="30" orientation="landscape" horizontalDpi="4294967293" r:id="rId1"/>
  <rowBreaks count="16" manualBreakCount="16">
    <brk id="12" max="16383" man="1"/>
    <brk id="26" max="16383" man="1"/>
    <brk id="43" max="16383" man="1"/>
    <brk id="57" max="16383" man="1"/>
    <brk id="70" max="16383" man="1"/>
    <brk id="79" max="16383" man="1"/>
    <brk id="84" max="16383" man="1"/>
    <brk id="118" max="16383" man="1"/>
    <brk id="142" max="24" man="1"/>
    <brk id="166" max="16383" man="1"/>
    <brk id="190" max="16383" man="1"/>
    <brk id="204" max="16383" man="1"/>
    <brk id="223" max="16383" man="1"/>
    <brk id="242" max="16383" man="1"/>
    <brk id="261" max="16383" man="1"/>
    <brk id="28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zoomScaleNormal="100" workbookViewId="0"/>
  </sheetViews>
  <sheetFormatPr defaultRowHeight="15" x14ac:dyDescent="0.25"/>
  <cols>
    <col min="1" max="1" width="56" style="88" customWidth="1"/>
    <col min="2" max="2" width="8.5703125" style="80" bestFit="1" customWidth="1"/>
    <col min="14" max="14" width="6.5703125" bestFit="1" customWidth="1"/>
  </cols>
  <sheetData>
    <row r="1" spans="1:14" ht="15.75" x14ac:dyDescent="0.25">
      <c r="A1" s="41" t="str">
        <f>'Summary Indv'!A1</f>
        <v>Otago Invitational</v>
      </c>
    </row>
    <row r="2" spans="1:14" ht="15.75" x14ac:dyDescent="0.25">
      <c r="A2" s="41" t="str">
        <f>'Summary Indv'!A2</f>
        <v>17th May 2015</v>
      </c>
    </row>
    <row r="4" spans="1:14" x14ac:dyDescent="0.25">
      <c r="A4" s="116" t="s">
        <v>64</v>
      </c>
      <c r="B4" s="117"/>
      <c r="C4" s="118" t="s">
        <v>55</v>
      </c>
      <c r="D4" s="119"/>
      <c r="E4" s="119"/>
      <c r="F4" s="119"/>
      <c r="G4" s="119"/>
      <c r="H4" s="118" t="s">
        <v>56</v>
      </c>
      <c r="I4" s="119"/>
      <c r="J4" s="119"/>
      <c r="K4" s="119"/>
      <c r="L4" s="119"/>
      <c r="M4" s="119" t="s">
        <v>40</v>
      </c>
      <c r="N4" s="120"/>
    </row>
    <row r="5" spans="1:14" x14ac:dyDescent="0.25">
      <c r="A5" s="82" t="s">
        <v>58</v>
      </c>
      <c r="B5" s="79" t="s">
        <v>1</v>
      </c>
      <c r="C5" s="10" t="s">
        <v>36</v>
      </c>
      <c r="D5" s="10" t="s">
        <v>89</v>
      </c>
      <c r="E5" s="10" t="s">
        <v>90</v>
      </c>
      <c r="F5" s="10" t="s">
        <v>38</v>
      </c>
      <c r="G5" s="10" t="s">
        <v>39</v>
      </c>
      <c r="H5" s="10" t="s">
        <v>36</v>
      </c>
      <c r="I5" s="10" t="s">
        <v>89</v>
      </c>
      <c r="J5" s="10" t="s">
        <v>90</v>
      </c>
      <c r="K5" s="10" t="s">
        <v>38</v>
      </c>
      <c r="L5" s="10" t="s">
        <v>39</v>
      </c>
      <c r="M5" s="10" t="s">
        <v>39</v>
      </c>
      <c r="N5" s="20" t="s">
        <v>41</v>
      </c>
    </row>
    <row r="6" spans="1:14" x14ac:dyDescent="0.25">
      <c r="A6" s="50">
        <f>Group!B8</f>
        <v>0</v>
      </c>
      <c r="B6" s="42">
        <f>Group!C8</f>
        <v>0</v>
      </c>
      <c r="C6" s="12" t="e">
        <f>Group!Q8</f>
        <v>#NUM!</v>
      </c>
      <c r="D6" s="12" t="e">
        <f>Group!R8</f>
        <v>#NUM!</v>
      </c>
      <c r="E6" s="12" t="e">
        <f>Group!S8</f>
        <v>#NUM!</v>
      </c>
      <c r="F6" s="12">
        <f>Group!T8</f>
        <v>0</v>
      </c>
      <c r="G6" s="12" t="e">
        <f>Group!U8</f>
        <v>#NUM!</v>
      </c>
      <c r="H6" s="12" t="e">
        <f>Group!Q9</f>
        <v>#NUM!</v>
      </c>
      <c r="I6" s="12" t="e">
        <f>Group!R9</f>
        <v>#NUM!</v>
      </c>
      <c r="J6" s="12" t="e">
        <f>Group!S9</f>
        <v>#NUM!</v>
      </c>
      <c r="K6" s="12">
        <f>Group!T9</f>
        <v>0</v>
      </c>
      <c r="L6" s="12" t="e">
        <f>Group!U9</f>
        <v>#NUM!</v>
      </c>
      <c r="M6" s="12" t="e">
        <f>TRUNC((G6+L6),3)</f>
        <v>#NUM!</v>
      </c>
      <c r="N6" s="21" t="e">
        <f>RANK(M6,$M$6:$M$9)</f>
        <v>#NUM!</v>
      </c>
    </row>
    <row r="7" spans="1:14" x14ac:dyDescent="0.25">
      <c r="A7" s="50">
        <f>Group!B10</f>
        <v>0</v>
      </c>
      <c r="B7" s="42">
        <f>Group!C10</f>
        <v>0</v>
      </c>
      <c r="C7" s="12" t="e">
        <f>Group!Q10</f>
        <v>#NUM!</v>
      </c>
      <c r="D7" s="12" t="e">
        <f>Group!R10</f>
        <v>#NUM!</v>
      </c>
      <c r="E7" s="12" t="e">
        <f>Group!S10</f>
        <v>#NUM!</v>
      </c>
      <c r="F7" s="12">
        <f>Group!T10</f>
        <v>0</v>
      </c>
      <c r="G7" s="12" t="e">
        <f>Group!U10</f>
        <v>#NUM!</v>
      </c>
      <c r="H7" s="12" t="e">
        <f>Group!Q11</f>
        <v>#NUM!</v>
      </c>
      <c r="I7" s="12" t="e">
        <f>Group!R11</f>
        <v>#NUM!</v>
      </c>
      <c r="J7" s="12" t="e">
        <f>Group!S11</f>
        <v>#NUM!</v>
      </c>
      <c r="K7" s="12">
        <f>Group!T11</f>
        <v>0</v>
      </c>
      <c r="L7" s="12" t="e">
        <f>Group!U11</f>
        <v>#NUM!</v>
      </c>
      <c r="M7" s="12" t="e">
        <f>TRUNC((G7+L7),3)</f>
        <v>#NUM!</v>
      </c>
      <c r="N7" s="21" t="e">
        <f>RANK(M7,$M$6:$M$9)</f>
        <v>#NUM!</v>
      </c>
    </row>
    <row r="8" spans="1:14" x14ac:dyDescent="0.25">
      <c r="A8" s="50">
        <f>Group!B12</f>
        <v>0</v>
      </c>
      <c r="B8" s="50">
        <f>Group!C12</f>
        <v>0</v>
      </c>
      <c r="C8" s="12" t="e">
        <f>Group!Q12</f>
        <v>#NUM!</v>
      </c>
      <c r="D8" s="12" t="e">
        <f>Group!R12</f>
        <v>#NUM!</v>
      </c>
      <c r="E8" s="12" t="e">
        <f>Group!S12</f>
        <v>#NUM!</v>
      </c>
      <c r="F8" s="12">
        <f>Group!T12</f>
        <v>0</v>
      </c>
      <c r="G8" s="12" t="e">
        <f>Group!U12</f>
        <v>#NUM!</v>
      </c>
      <c r="H8" s="12" t="e">
        <f>Group!Q13</f>
        <v>#NUM!</v>
      </c>
      <c r="I8" s="12" t="e">
        <f>Group!R13</f>
        <v>#NUM!</v>
      </c>
      <c r="J8" s="12" t="e">
        <f>Group!S13</f>
        <v>#NUM!</v>
      </c>
      <c r="K8" s="12">
        <f>Group!T13</f>
        <v>0</v>
      </c>
      <c r="L8" s="12" t="e">
        <f>Group!U13</f>
        <v>#NUM!</v>
      </c>
      <c r="M8" s="12" t="e">
        <f>TRUNC((G8+L8),3)</f>
        <v>#NUM!</v>
      </c>
      <c r="N8" s="21" t="e">
        <f>RANK(M8,$M$6:$M$9)</f>
        <v>#NUM!</v>
      </c>
    </row>
    <row r="9" spans="1:14" x14ac:dyDescent="0.25">
      <c r="A9" s="50">
        <f>Group!B14</f>
        <v>0</v>
      </c>
      <c r="B9" s="50">
        <f>Group!C14</f>
        <v>0</v>
      </c>
      <c r="C9" s="12" t="e">
        <f>Group!Q14</f>
        <v>#NUM!</v>
      </c>
      <c r="D9" s="12" t="e">
        <f>Group!R14</f>
        <v>#NUM!</v>
      </c>
      <c r="E9" s="12" t="e">
        <f>Group!S14</f>
        <v>#NUM!</v>
      </c>
      <c r="F9" s="12">
        <f>Group!T14</f>
        <v>0</v>
      </c>
      <c r="G9" s="12" t="e">
        <f>Group!U14</f>
        <v>#NUM!</v>
      </c>
      <c r="H9" s="12" t="e">
        <f>Group!Q15</f>
        <v>#NUM!</v>
      </c>
      <c r="I9" s="12" t="e">
        <f>Group!R15</f>
        <v>#NUM!</v>
      </c>
      <c r="J9" s="12" t="e">
        <f>Group!S15</f>
        <v>#NUM!</v>
      </c>
      <c r="K9" s="12">
        <f>Group!T15</f>
        <v>0</v>
      </c>
      <c r="L9" s="12" t="e">
        <f>Group!U15</f>
        <v>#NUM!</v>
      </c>
      <c r="M9" s="12" t="e">
        <f>TRUNC((G9+L9),3)</f>
        <v>#NUM!</v>
      </c>
      <c r="N9" s="21" t="e">
        <f>RANK(M9,$M$6:$M$9)</f>
        <v>#NUM!</v>
      </c>
    </row>
    <row r="10" spans="1:14" x14ac:dyDescent="0.25">
      <c r="A10" s="87"/>
      <c r="B10" s="71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9"/>
    </row>
    <row r="11" spans="1:14" x14ac:dyDescent="0.25">
      <c r="A11" s="87"/>
      <c r="B11" s="71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9"/>
    </row>
    <row r="12" spans="1:14" x14ac:dyDescent="0.25">
      <c r="A12" s="116" t="s">
        <v>65</v>
      </c>
      <c r="B12" s="117"/>
      <c r="C12" s="118" t="s">
        <v>55</v>
      </c>
      <c r="D12" s="119"/>
      <c r="E12" s="119"/>
      <c r="F12" s="119"/>
      <c r="G12" s="119"/>
      <c r="H12" s="118" t="s">
        <v>56</v>
      </c>
      <c r="I12" s="119"/>
      <c r="J12" s="119"/>
      <c r="K12" s="119"/>
      <c r="L12" s="119"/>
      <c r="M12" s="119" t="s">
        <v>40</v>
      </c>
      <c r="N12" s="120"/>
    </row>
    <row r="13" spans="1:14" x14ac:dyDescent="0.25">
      <c r="A13" s="82" t="s">
        <v>58</v>
      </c>
      <c r="B13" s="79" t="s">
        <v>1</v>
      </c>
      <c r="C13" s="10" t="s">
        <v>36</v>
      </c>
      <c r="D13" s="10" t="s">
        <v>89</v>
      </c>
      <c r="E13" s="10" t="s">
        <v>90</v>
      </c>
      <c r="F13" s="10" t="s">
        <v>38</v>
      </c>
      <c r="G13" s="10" t="s">
        <v>39</v>
      </c>
      <c r="H13" s="10" t="s">
        <v>36</v>
      </c>
      <c r="I13" s="10" t="s">
        <v>89</v>
      </c>
      <c r="J13" s="10" t="s">
        <v>90</v>
      </c>
      <c r="K13" s="10" t="s">
        <v>38</v>
      </c>
      <c r="L13" s="10" t="s">
        <v>39</v>
      </c>
      <c r="M13" s="10" t="s">
        <v>39</v>
      </c>
      <c r="N13" s="20" t="s">
        <v>41</v>
      </c>
    </row>
    <row r="14" spans="1:14" x14ac:dyDescent="0.25">
      <c r="A14" s="50">
        <f>Group!B20</f>
        <v>0</v>
      </c>
      <c r="B14" s="22">
        <f>Group!C20</f>
        <v>0</v>
      </c>
      <c r="C14" s="12" t="e">
        <f>Group!Q20</f>
        <v>#NUM!</v>
      </c>
      <c r="D14" s="12" t="e">
        <f>Group!R20</f>
        <v>#NUM!</v>
      </c>
      <c r="E14" s="12" t="e">
        <f>Group!S20</f>
        <v>#NUM!</v>
      </c>
      <c r="F14" s="12">
        <f>Group!T20</f>
        <v>0</v>
      </c>
      <c r="G14" s="12" t="e">
        <f>Group!U20</f>
        <v>#NUM!</v>
      </c>
      <c r="H14" s="12" t="e">
        <f>Group!Q21</f>
        <v>#NUM!</v>
      </c>
      <c r="I14" s="12" t="e">
        <f>Group!R21</f>
        <v>#NUM!</v>
      </c>
      <c r="J14" s="12" t="e">
        <f>Group!S21</f>
        <v>#NUM!</v>
      </c>
      <c r="K14" s="12">
        <f>Group!T21</f>
        <v>0</v>
      </c>
      <c r="L14" s="12" t="e">
        <f>Group!U21</f>
        <v>#NUM!</v>
      </c>
      <c r="M14" s="12" t="e">
        <f>TRUNC((G14+L14),3)</f>
        <v>#NUM!</v>
      </c>
      <c r="N14" s="21" t="e">
        <f>RANK(M14,$M$14:$M$17)</f>
        <v>#NUM!</v>
      </c>
    </row>
    <row r="15" spans="1:14" x14ac:dyDescent="0.25">
      <c r="A15" s="50">
        <f>Group!B22</f>
        <v>0</v>
      </c>
      <c r="B15" s="22">
        <f>Group!C22</f>
        <v>0</v>
      </c>
      <c r="C15" s="12" t="e">
        <f>Group!Q22</f>
        <v>#NUM!</v>
      </c>
      <c r="D15" s="12" t="e">
        <f>Group!R22</f>
        <v>#NUM!</v>
      </c>
      <c r="E15" s="12" t="e">
        <f>Group!S22</f>
        <v>#NUM!</v>
      </c>
      <c r="F15" s="12">
        <f>Group!T22</f>
        <v>0</v>
      </c>
      <c r="G15" s="12" t="e">
        <f>Group!U22</f>
        <v>#NUM!</v>
      </c>
      <c r="H15" s="12" t="e">
        <f>Group!Q23</f>
        <v>#NUM!</v>
      </c>
      <c r="I15" s="12" t="e">
        <f>Group!R23</f>
        <v>#NUM!</v>
      </c>
      <c r="J15" s="12" t="e">
        <f>Group!S23</f>
        <v>#NUM!</v>
      </c>
      <c r="K15" s="12">
        <f>Group!T23</f>
        <v>0</v>
      </c>
      <c r="L15" s="12" t="e">
        <f>Group!U23</f>
        <v>#NUM!</v>
      </c>
      <c r="M15" s="12" t="e">
        <f>TRUNC((G15+L15),3)</f>
        <v>#NUM!</v>
      </c>
      <c r="N15" s="21" t="e">
        <f>RANK(M15,$M$14:$M$17)</f>
        <v>#NUM!</v>
      </c>
    </row>
    <row r="16" spans="1:14" x14ac:dyDescent="0.25">
      <c r="A16" s="50">
        <f>Group!B24</f>
        <v>0</v>
      </c>
      <c r="B16" s="22">
        <f>Group!C24</f>
        <v>0</v>
      </c>
      <c r="C16" s="12" t="e">
        <f>Group!Q24</f>
        <v>#NUM!</v>
      </c>
      <c r="D16" s="12" t="e">
        <f>Group!R24</f>
        <v>#NUM!</v>
      </c>
      <c r="E16" s="12" t="e">
        <f>Group!S24</f>
        <v>#NUM!</v>
      </c>
      <c r="F16" s="12">
        <f>Group!T24</f>
        <v>0</v>
      </c>
      <c r="G16" s="12" t="e">
        <f>Group!U24</f>
        <v>#NUM!</v>
      </c>
      <c r="H16" s="12" t="e">
        <f>Group!Q25</f>
        <v>#NUM!</v>
      </c>
      <c r="I16" s="12" t="e">
        <f>Group!R25</f>
        <v>#NUM!</v>
      </c>
      <c r="J16" s="12" t="e">
        <f>Group!S25</f>
        <v>#NUM!</v>
      </c>
      <c r="K16" s="12">
        <f>Group!T25</f>
        <v>0</v>
      </c>
      <c r="L16" s="12" t="e">
        <f>Group!U25</f>
        <v>#NUM!</v>
      </c>
      <c r="M16" s="12" t="e">
        <f>TRUNC((G16+L16),3)</f>
        <v>#NUM!</v>
      </c>
      <c r="N16" s="21" t="e">
        <f>RANK(M16,$M$14:$M$17)</f>
        <v>#NUM!</v>
      </c>
    </row>
    <row r="17" spans="1:14" x14ac:dyDescent="0.25">
      <c r="A17" s="50">
        <f>Group!B26</f>
        <v>0</v>
      </c>
      <c r="B17" s="22">
        <f>Group!C26</f>
        <v>0</v>
      </c>
      <c r="C17" s="12" t="e">
        <f>Group!Q26</f>
        <v>#NUM!</v>
      </c>
      <c r="D17" s="12" t="e">
        <f>Group!R26</f>
        <v>#NUM!</v>
      </c>
      <c r="E17" s="12" t="e">
        <f>Group!S26</f>
        <v>#NUM!</v>
      </c>
      <c r="F17" s="12">
        <f>Group!T26</f>
        <v>0</v>
      </c>
      <c r="G17" s="12" t="e">
        <f>Group!U26</f>
        <v>#NUM!</v>
      </c>
      <c r="H17" s="12" t="e">
        <f>Group!Q27</f>
        <v>#NUM!</v>
      </c>
      <c r="I17" s="12" t="e">
        <f>Group!R27</f>
        <v>#NUM!</v>
      </c>
      <c r="J17" s="12" t="e">
        <f>Group!S27</f>
        <v>#NUM!</v>
      </c>
      <c r="K17" s="12">
        <f>Group!T27</f>
        <v>0</v>
      </c>
      <c r="L17" s="12" t="e">
        <f>Group!U27</f>
        <v>#NUM!</v>
      </c>
      <c r="M17" s="12" t="e">
        <f>TRUNC((G17+L17),3)</f>
        <v>#NUM!</v>
      </c>
      <c r="N17" s="21" t="e">
        <f>RANK(M17,$M$14:$M$17)</f>
        <v>#NUM!</v>
      </c>
    </row>
    <row r="18" spans="1:14" x14ac:dyDescent="0.25">
      <c r="A18" s="46"/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47"/>
    </row>
    <row r="19" spans="1:14" x14ac:dyDescent="0.25">
      <c r="A19" s="87"/>
      <c r="B19" s="71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9"/>
    </row>
    <row r="20" spans="1:14" x14ac:dyDescent="0.25">
      <c r="A20" s="116" t="s">
        <v>62</v>
      </c>
      <c r="B20" s="117"/>
      <c r="C20" s="118" t="s">
        <v>55</v>
      </c>
      <c r="D20" s="119"/>
      <c r="E20" s="119"/>
      <c r="F20" s="119"/>
      <c r="G20" s="119"/>
      <c r="H20" s="118" t="s">
        <v>56</v>
      </c>
      <c r="I20" s="119"/>
      <c r="J20" s="119"/>
      <c r="K20" s="119"/>
      <c r="L20" s="119"/>
      <c r="M20" s="119" t="s">
        <v>40</v>
      </c>
      <c r="N20" s="120"/>
    </row>
    <row r="21" spans="1:14" x14ac:dyDescent="0.25">
      <c r="A21" s="82" t="s">
        <v>58</v>
      </c>
      <c r="B21" s="79" t="s">
        <v>1</v>
      </c>
      <c r="C21" s="10" t="s">
        <v>36</v>
      </c>
      <c r="D21" s="10" t="s">
        <v>89</v>
      </c>
      <c r="E21" s="10" t="s">
        <v>90</v>
      </c>
      <c r="F21" s="10" t="s">
        <v>38</v>
      </c>
      <c r="G21" s="10" t="s">
        <v>39</v>
      </c>
      <c r="H21" s="10" t="s">
        <v>36</v>
      </c>
      <c r="I21" s="10" t="s">
        <v>89</v>
      </c>
      <c r="J21" s="10" t="s">
        <v>90</v>
      </c>
      <c r="K21" s="10" t="s">
        <v>38</v>
      </c>
      <c r="L21" s="10" t="s">
        <v>39</v>
      </c>
      <c r="M21" s="10" t="s">
        <v>39</v>
      </c>
      <c r="N21" s="20" t="s">
        <v>41</v>
      </c>
    </row>
    <row r="22" spans="1:14" x14ac:dyDescent="0.25">
      <c r="A22" s="50">
        <f>Group!B32</f>
        <v>0</v>
      </c>
      <c r="B22" s="42">
        <f>Group!C32</f>
        <v>0</v>
      </c>
      <c r="C22" s="12" t="e">
        <f>Group!Q32</f>
        <v>#NUM!</v>
      </c>
      <c r="D22" s="12" t="e">
        <f>Group!R32</f>
        <v>#NUM!</v>
      </c>
      <c r="E22" s="12" t="e">
        <f>Group!S32</f>
        <v>#NUM!</v>
      </c>
      <c r="F22" s="12">
        <f>Group!T32</f>
        <v>0</v>
      </c>
      <c r="G22" s="12" t="e">
        <f>Group!U32</f>
        <v>#NUM!</v>
      </c>
      <c r="H22" s="12" t="e">
        <f>Group!Q33</f>
        <v>#NUM!</v>
      </c>
      <c r="I22" s="12" t="e">
        <f>Group!R33</f>
        <v>#NUM!</v>
      </c>
      <c r="J22" s="12" t="e">
        <f>Group!S33</f>
        <v>#NUM!</v>
      </c>
      <c r="K22" s="12">
        <f>Group!T33</f>
        <v>0</v>
      </c>
      <c r="L22" s="12" t="e">
        <f>Group!U33</f>
        <v>#NUM!</v>
      </c>
      <c r="M22" s="12" t="e">
        <f>TRUNC((G22+L22),3)</f>
        <v>#NUM!</v>
      </c>
      <c r="N22" s="21" t="e">
        <f>RANK(M22,$M$22:$M$25)</f>
        <v>#NUM!</v>
      </c>
    </row>
    <row r="23" spans="1:14" x14ac:dyDescent="0.25">
      <c r="A23" s="50">
        <f>Group!B34</f>
        <v>0</v>
      </c>
      <c r="B23" s="42">
        <f>Group!C34</f>
        <v>0</v>
      </c>
      <c r="C23" s="12" t="e">
        <f>Group!Q34</f>
        <v>#NUM!</v>
      </c>
      <c r="D23" s="12" t="e">
        <f>Group!R34</f>
        <v>#NUM!</v>
      </c>
      <c r="E23" s="12" t="e">
        <f>Group!S34</f>
        <v>#NUM!</v>
      </c>
      <c r="F23" s="12">
        <f>Group!T34</f>
        <v>0</v>
      </c>
      <c r="G23" s="12" t="e">
        <f>Group!U34</f>
        <v>#NUM!</v>
      </c>
      <c r="H23" s="12" t="e">
        <f>Group!Q35</f>
        <v>#NUM!</v>
      </c>
      <c r="I23" s="12" t="e">
        <f>Group!R35</f>
        <v>#NUM!</v>
      </c>
      <c r="J23" s="12" t="e">
        <f>Group!S35</f>
        <v>#NUM!</v>
      </c>
      <c r="K23" s="12">
        <f>Group!T35</f>
        <v>0</v>
      </c>
      <c r="L23" s="12" t="e">
        <f>Group!U35</f>
        <v>#NUM!</v>
      </c>
      <c r="M23" s="12" t="e">
        <f>TRUNC((G23+L23),3)</f>
        <v>#NUM!</v>
      </c>
      <c r="N23" s="21" t="e">
        <f>RANK(M23,$M$22:$M$25)</f>
        <v>#NUM!</v>
      </c>
    </row>
    <row r="24" spans="1:14" x14ac:dyDescent="0.25">
      <c r="A24" s="50">
        <f>Group!B36</f>
        <v>0</v>
      </c>
      <c r="B24" s="42">
        <f>Group!C36</f>
        <v>0</v>
      </c>
      <c r="C24" s="12" t="e">
        <f>Group!Q36</f>
        <v>#NUM!</v>
      </c>
      <c r="D24" s="12" t="e">
        <f>Group!R36</f>
        <v>#NUM!</v>
      </c>
      <c r="E24" s="12" t="e">
        <f>Group!S36</f>
        <v>#NUM!</v>
      </c>
      <c r="F24" s="12">
        <f>Group!T36</f>
        <v>0</v>
      </c>
      <c r="G24" s="12" t="e">
        <f>Group!U36</f>
        <v>#NUM!</v>
      </c>
      <c r="H24" s="12" t="e">
        <f>Group!Q37</f>
        <v>#NUM!</v>
      </c>
      <c r="I24" s="12" t="e">
        <f>Group!R37</f>
        <v>#NUM!</v>
      </c>
      <c r="J24" s="12" t="e">
        <f>Group!S37</f>
        <v>#NUM!</v>
      </c>
      <c r="K24" s="12">
        <f>Group!T37</f>
        <v>0</v>
      </c>
      <c r="L24" s="12" t="e">
        <f>Group!U37</f>
        <v>#NUM!</v>
      </c>
      <c r="M24" s="12" t="e">
        <f>TRUNC((G24+L24),3)</f>
        <v>#NUM!</v>
      </c>
      <c r="N24" s="21" t="e">
        <f>RANK(M24,$M$22:$M$25)</f>
        <v>#NUM!</v>
      </c>
    </row>
    <row r="25" spans="1:14" x14ac:dyDescent="0.25">
      <c r="A25" s="50">
        <f>Group!B38</f>
        <v>0</v>
      </c>
      <c r="B25" s="42">
        <f>Group!C38</f>
        <v>0</v>
      </c>
      <c r="C25" s="12" t="e">
        <f>Group!Q38</f>
        <v>#NUM!</v>
      </c>
      <c r="D25" s="12" t="e">
        <f>Group!R38</f>
        <v>#NUM!</v>
      </c>
      <c r="E25" s="12" t="e">
        <f>Group!S38</f>
        <v>#NUM!</v>
      </c>
      <c r="F25" s="12">
        <f>Group!T38</f>
        <v>0</v>
      </c>
      <c r="G25" s="12" t="e">
        <f>Group!U38</f>
        <v>#NUM!</v>
      </c>
      <c r="H25" s="12" t="e">
        <f>Group!Q39</f>
        <v>#NUM!</v>
      </c>
      <c r="I25" s="12" t="e">
        <f>Group!R39</f>
        <v>#NUM!</v>
      </c>
      <c r="J25" s="12" t="e">
        <f>Group!S39</f>
        <v>#NUM!</v>
      </c>
      <c r="K25" s="12">
        <f>Group!T39</f>
        <v>0</v>
      </c>
      <c r="L25" s="12" t="e">
        <f>Group!U39</f>
        <v>#NUM!</v>
      </c>
      <c r="M25" s="12" t="e">
        <f>TRUNC((G25+L25),3)</f>
        <v>#NUM!</v>
      </c>
      <c r="N25" s="21" t="e">
        <f>RANK(M25,$M$22:$M$25)</f>
        <v>#NUM!</v>
      </c>
    </row>
    <row r="26" spans="1:14" x14ac:dyDescent="0.25">
      <c r="A26" s="87"/>
      <c r="B26" s="71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9"/>
    </row>
    <row r="27" spans="1:14" x14ac:dyDescent="0.25">
      <c r="A27" s="87"/>
      <c r="B27" s="71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9"/>
    </row>
    <row r="28" spans="1:14" x14ac:dyDescent="0.25">
      <c r="A28" s="116" t="s">
        <v>23</v>
      </c>
      <c r="B28" s="117"/>
      <c r="C28" s="118" t="s">
        <v>55</v>
      </c>
      <c r="D28" s="119"/>
      <c r="E28" s="119"/>
      <c r="F28" s="119"/>
      <c r="G28" s="119"/>
      <c r="H28" s="118" t="s">
        <v>56</v>
      </c>
      <c r="I28" s="119"/>
      <c r="J28" s="119"/>
      <c r="K28" s="119"/>
      <c r="L28" s="119"/>
      <c r="M28" s="119" t="s">
        <v>40</v>
      </c>
      <c r="N28" s="120"/>
    </row>
    <row r="29" spans="1:14" x14ac:dyDescent="0.25">
      <c r="A29" s="82" t="s">
        <v>58</v>
      </c>
      <c r="B29" s="79" t="s">
        <v>1</v>
      </c>
      <c r="C29" s="10" t="s">
        <v>36</v>
      </c>
      <c r="D29" s="10" t="s">
        <v>89</v>
      </c>
      <c r="E29" s="10" t="s">
        <v>90</v>
      </c>
      <c r="F29" s="10" t="s">
        <v>38</v>
      </c>
      <c r="G29" s="10" t="s">
        <v>39</v>
      </c>
      <c r="H29" s="10" t="s">
        <v>36</v>
      </c>
      <c r="I29" s="10" t="s">
        <v>89</v>
      </c>
      <c r="J29" s="10" t="s">
        <v>90</v>
      </c>
      <c r="K29" s="10" t="s">
        <v>38</v>
      </c>
      <c r="L29" s="10" t="s">
        <v>39</v>
      </c>
      <c r="M29" s="10" t="s">
        <v>39</v>
      </c>
      <c r="N29" s="20" t="s">
        <v>41</v>
      </c>
    </row>
    <row r="30" spans="1:14" x14ac:dyDescent="0.25">
      <c r="A30" s="50">
        <f>Group!B44</f>
        <v>0</v>
      </c>
      <c r="B30" s="22">
        <f>Group!C44</f>
        <v>0</v>
      </c>
      <c r="C30" s="12" t="e">
        <f>Group!Q44</f>
        <v>#NUM!</v>
      </c>
      <c r="D30" s="12" t="e">
        <f>Group!R44</f>
        <v>#NUM!</v>
      </c>
      <c r="E30" s="12" t="e">
        <f>Group!S44</f>
        <v>#NUM!</v>
      </c>
      <c r="F30" s="12">
        <f>Group!T44</f>
        <v>0</v>
      </c>
      <c r="G30" s="12" t="e">
        <f>Group!U44</f>
        <v>#NUM!</v>
      </c>
      <c r="H30" s="12" t="e">
        <f>Group!Q45</f>
        <v>#NUM!</v>
      </c>
      <c r="I30" s="12" t="e">
        <f>Group!R45</f>
        <v>#NUM!</v>
      </c>
      <c r="J30" s="12" t="e">
        <f>Group!S45</f>
        <v>#NUM!</v>
      </c>
      <c r="K30" s="12">
        <f>Group!T45</f>
        <v>0</v>
      </c>
      <c r="L30" s="12" t="e">
        <f>Group!U45</f>
        <v>#NUM!</v>
      </c>
      <c r="M30" s="12" t="e">
        <f>TRUNC((G30+L30),3)</f>
        <v>#NUM!</v>
      </c>
      <c r="N30" s="21" t="e">
        <f>RANK(M30,$M$30:$M$37)</f>
        <v>#NUM!</v>
      </c>
    </row>
    <row r="31" spans="1:14" x14ac:dyDescent="0.25">
      <c r="A31" s="50">
        <f>Group!B46</f>
        <v>0</v>
      </c>
      <c r="B31" s="22">
        <f>Group!C46</f>
        <v>0</v>
      </c>
      <c r="C31" s="12" t="e">
        <f>Group!Q46</f>
        <v>#NUM!</v>
      </c>
      <c r="D31" s="12" t="e">
        <f>Group!R46</f>
        <v>#NUM!</v>
      </c>
      <c r="E31" s="12" t="e">
        <f>Group!S46</f>
        <v>#NUM!</v>
      </c>
      <c r="F31" s="12">
        <f>Group!T46</f>
        <v>0</v>
      </c>
      <c r="G31" s="12" t="e">
        <f>Group!U46</f>
        <v>#NUM!</v>
      </c>
      <c r="H31" s="12" t="e">
        <f>Group!Q47</f>
        <v>#NUM!</v>
      </c>
      <c r="I31" s="12" t="e">
        <f>Group!R47</f>
        <v>#NUM!</v>
      </c>
      <c r="J31" s="12" t="e">
        <f>Group!S47</f>
        <v>#NUM!</v>
      </c>
      <c r="K31" s="12">
        <f>Group!T47</f>
        <v>0</v>
      </c>
      <c r="L31" s="12" t="e">
        <f>Group!U47</f>
        <v>#NUM!</v>
      </c>
      <c r="M31" s="12" t="e">
        <f t="shared" ref="M31:M36" si="0">TRUNC((G31+L31),3)</f>
        <v>#NUM!</v>
      </c>
      <c r="N31" s="21" t="e">
        <f t="shared" ref="N31:N37" si="1">RANK(M31,$M$30:$M$37)</f>
        <v>#NUM!</v>
      </c>
    </row>
    <row r="32" spans="1:14" x14ac:dyDescent="0.25">
      <c r="A32" s="50">
        <f>Group!B48</f>
        <v>0</v>
      </c>
      <c r="B32" s="22">
        <f>Group!C48</f>
        <v>0</v>
      </c>
      <c r="C32" s="12" t="e">
        <f>Group!Q48</f>
        <v>#NUM!</v>
      </c>
      <c r="D32" s="12" t="e">
        <f>Group!R48</f>
        <v>#NUM!</v>
      </c>
      <c r="E32" s="12" t="e">
        <f>Group!S48</f>
        <v>#NUM!</v>
      </c>
      <c r="F32" s="12">
        <f>Group!T48</f>
        <v>0</v>
      </c>
      <c r="G32" s="12" t="e">
        <f>Group!U48</f>
        <v>#NUM!</v>
      </c>
      <c r="H32" s="12" t="e">
        <f>Group!Q49</f>
        <v>#NUM!</v>
      </c>
      <c r="I32" s="12" t="e">
        <f>Group!R49</f>
        <v>#NUM!</v>
      </c>
      <c r="J32" s="12" t="e">
        <f>Group!S49</f>
        <v>#NUM!</v>
      </c>
      <c r="K32" s="12">
        <f>Group!T49</f>
        <v>0</v>
      </c>
      <c r="L32" s="12" t="e">
        <f>Group!U49</f>
        <v>#NUM!</v>
      </c>
      <c r="M32" s="12" t="e">
        <f t="shared" si="0"/>
        <v>#NUM!</v>
      </c>
      <c r="N32" s="21" t="e">
        <f t="shared" si="1"/>
        <v>#NUM!</v>
      </c>
    </row>
    <row r="33" spans="1:14" x14ac:dyDescent="0.25">
      <c r="A33" s="50">
        <f>Group!B50</f>
        <v>0</v>
      </c>
      <c r="B33" s="22">
        <f>Group!C50</f>
        <v>0</v>
      </c>
      <c r="C33" s="12" t="e">
        <f>Group!Q50</f>
        <v>#NUM!</v>
      </c>
      <c r="D33" s="12" t="e">
        <f>Group!R50</f>
        <v>#NUM!</v>
      </c>
      <c r="E33" s="12" t="e">
        <f>Group!S50</f>
        <v>#NUM!</v>
      </c>
      <c r="F33" s="12">
        <f>Group!T50</f>
        <v>0</v>
      </c>
      <c r="G33" s="12" t="e">
        <f>Group!U50</f>
        <v>#NUM!</v>
      </c>
      <c r="H33" s="12" t="e">
        <f>Group!Q51</f>
        <v>#NUM!</v>
      </c>
      <c r="I33" s="12" t="e">
        <f>Group!R51</f>
        <v>#NUM!</v>
      </c>
      <c r="J33" s="12" t="e">
        <f>Group!S51</f>
        <v>#NUM!</v>
      </c>
      <c r="K33" s="12">
        <f>Group!T51</f>
        <v>0</v>
      </c>
      <c r="L33" s="12" t="e">
        <f>Group!U51</f>
        <v>#NUM!</v>
      </c>
      <c r="M33" s="12" t="e">
        <f t="shared" si="0"/>
        <v>#NUM!</v>
      </c>
      <c r="N33" s="21" t="e">
        <f t="shared" si="1"/>
        <v>#NUM!</v>
      </c>
    </row>
    <row r="34" spans="1:14" x14ac:dyDescent="0.25">
      <c r="A34" s="50">
        <f>Group!B52</f>
        <v>0</v>
      </c>
      <c r="B34" s="22">
        <f>Group!C52</f>
        <v>0</v>
      </c>
      <c r="C34" s="12" t="e">
        <f>Group!Q52</f>
        <v>#NUM!</v>
      </c>
      <c r="D34" s="12" t="e">
        <f>Group!R52</f>
        <v>#NUM!</v>
      </c>
      <c r="E34" s="12" t="e">
        <f>Group!S52</f>
        <v>#NUM!</v>
      </c>
      <c r="F34" s="12">
        <f>Group!T52</f>
        <v>0</v>
      </c>
      <c r="G34" s="12" t="e">
        <f>Group!U52</f>
        <v>#NUM!</v>
      </c>
      <c r="H34" s="12" t="e">
        <f>Group!Q53</f>
        <v>#NUM!</v>
      </c>
      <c r="I34" s="12" t="e">
        <f>Group!R53</f>
        <v>#NUM!</v>
      </c>
      <c r="J34" s="12" t="e">
        <f>Group!S53</f>
        <v>#NUM!</v>
      </c>
      <c r="K34" s="12">
        <f>Group!T53</f>
        <v>0</v>
      </c>
      <c r="L34" s="12" t="e">
        <f>Group!U53</f>
        <v>#NUM!</v>
      </c>
      <c r="M34" s="12" t="e">
        <f t="shared" si="0"/>
        <v>#NUM!</v>
      </c>
      <c r="N34" s="21" t="e">
        <f t="shared" si="1"/>
        <v>#NUM!</v>
      </c>
    </row>
    <row r="35" spans="1:14" x14ac:dyDescent="0.25">
      <c r="A35" s="50">
        <f>Group!B54</f>
        <v>0</v>
      </c>
      <c r="B35" s="22">
        <f>Group!C54</f>
        <v>0</v>
      </c>
      <c r="C35" s="12" t="e">
        <f>Group!Q54</f>
        <v>#NUM!</v>
      </c>
      <c r="D35" s="12" t="e">
        <f>Group!R54</f>
        <v>#NUM!</v>
      </c>
      <c r="E35" s="12" t="e">
        <f>Group!S54</f>
        <v>#NUM!</v>
      </c>
      <c r="F35" s="12">
        <f>Group!T54</f>
        <v>0</v>
      </c>
      <c r="G35" s="12" t="e">
        <f>Group!U54</f>
        <v>#NUM!</v>
      </c>
      <c r="H35" s="12" t="e">
        <f>Group!Q55</f>
        <v>#NUM!</v>
      </c>
      <c r="I35" s="12" t="e">
        <f>Group!R55</f>
        <v>#NUM!</v>
      </c>
      <c r="J35" s="12" t="e">
        <f>Group!S55</f>
        <v>#NUM!</v>
      </c>
      <c r="K35" s="12">
        <f>Group!T55</f>
        <v>0</v>
      </c>
      <c r="L35" s="12" t="e">
        <f>Group!U55</f>
        <v>#NUM!</v>
      </c>
      <c r="M35" s="12" t="e">
        <f t="shared" si="0"/>
        <v>#NUM!</v>
      </c>
      <c r="N35" s="21" t="e">
        <f t="shared" si="1"/>
        <v>#NUM!</v>
      </c>
    </row>
    <row r="36" spans="1:14" x14ac:dyDescent="0.25">
      <c r="A36" s="50">
        <f>Group!B56</f>
        <v>0</v>
      </c>
      <c r="B36" s="22">
        <f>Group!C56</f>
        <v>0</v>
      </c>
      <c r="C36" s="12" t="e">
        <f>Group!Q56</f>
        <v>#NUM!</v>
      </c>
      <c r="D36" s="12" t="e">
        <f>Group!R56</f>
        <v>#NUM!</v>
      </c>
      <c r="E36" s="12" t="e">
        <f>Group!S56</f>
        <v>#NUM!</v>
      </c>
      <c r="F36" s="12">
        <f>Group!T56</f>
        <v>0</v>
      </c>
      <c r="G36" s="12" t="e">
        <f>Group!U56</f>
        <v>#NUM!</v>
      </c>
      <c r="H36" s="12" t="e">
        <f>Group!Q57</f>
        <v>#NUM!</v>
      </c>
      <c r="I36" s="12" t="e">
        <f>Group!R57</f>
        <v>#NUM!</v>
      </c>
      <c r="J36" s="12" t="e">
        <f>Group!S57</f>
        <v>#NUM!</v>
      </c>
      <c r="K36" s="12">
        <f>Group!T57</f>
        <v>0</v>
      </c>
      <c r="L36" s="12" t="e">
        <f>Group!U57</f>
        <v>#NUM!</v>
      </c>
      <c r="M36" s="12" t="e">
        <f t="shared" si="0"/>
        <v>#NUM!</v>
      </c>
      <c r="N36" s="21" t="e">
        <f t="shared" si="1"/>
        <v>#NUM!</v>
      </c>
    </row>
    <row r="37" spans="1:14" x14ac:dyDescent="0.25">
      <c r="A37" s="50">
        <f>Group!B58</f>
        <v>0</v>
      </c>
      <c r="B37" s="22">
        <f>Group!C58</f>
        <v>0</v>
      </c>
      <c r="C37" s="12" t="e">
        <f>Group!Q58</f>
        <v>#NUM!</v>
      </c>
      <c r="D37" s="12" t="e">
        <f>Group!R58</f>
        <v>#NUM!</v>
      </c>
      <c r="E37" s="12" t="e">
        <f>Group!S58</f>
        <v>#NUM!</v>
      </c>
      <c r="F37" s="12">
        <f>Group!T58</f>
        <v>0</v>
      </c>
      <c r="G37" s="12" t="e">
        <f>Group!U58</f>
        <v>#NUM!</v>
      </c>
      <c r="H37" s="12" t="e">
        <f>Group!Q59</f>
        <v>#NUM!</v>
      </c>
      <c r="I37" s="12" t="e">
        <f>Group!R59</f>
        <v>#NUM!</v>
      </c>
      <c r="J37" s="12" t="e">
        <f>Group!S59</f>
        <v>#NUM!</v>
      </c>
      <c r="K37" s="12">
        <f>Group!T59</f>
        <v>0</v>
      </c>
      <c r="L37" s="12" t="e">
        <f>Group!U59</f>
        <v>#NUM!</v>
      </c>
      <c r="M37" s="12" t="e">
        <f>TRUNC((G37+L37),3)</f>
        <v>#NUM!</v>
      </c>
      <c r="N37" s="21" t="e">
        <f t="shared" si="1"/>
        <v>#NUM!</v>
      </c>
    </row>
    <row r="38" spans="1:14" x14ac:dyDescent="0.25">
      <c r="A38" s="87"/>
      <c r="B38" s="71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9"/>
    </row>
    <row r="39" spans="1:14" x14ac:dyDescent="0.25">
      <c r="A39" s="87"/>
      <c r="B39" s="71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9"/>
    </row>
    <row r="40" spans="1:14" x14ac:dyDescent="0.25">
      <c r="A40" s="116" t="s">
        <v>57</v>
      </c>
      <c r="B40" s="117"/>
      <c r="C40" s="118" t="s">
        <v>55</v>
      </c>
      <c r="D40" s="119"/>
      <c r="E40" s="119"/>
      <c r="F40" s="119"/>
      <c r="G40" s="119"/>
      <c r="H40" s="118" t="s">
        <v>56</v>
      </c>
      <c r="I40" s="119"/>
      <c r="J40" s="119"/>
      <c r="K40" s="119"/>
      <c r="L40" s="119"/>
      <c r="M40" s="119" t="s">
        <v>40</v>
      </c>
      <c r="N40" s="120"/>
    </row>
    <row r="41" spans="1:14" x14ac:dyDescent="0.25">
      <c r="A41" s="82" t="s">
        <v>58</v>
      </c>
      <c r="B41" s="79" t="s">
        <v>1</v>
      </c>
      <c r="C41" s="10" t="s">
        <v>36</v>
      </c>
      <c r="D41" s="10" t="s">
        <v>89</v>
      </c>
      <c r="E41" s="10" t="s">
        <v>90</v>
      </c>
      <c r="F41" s="10" t="s">
        <v>38</v>
      </c>
      <c r="G41" s="10" t="s">
        <v>39</v>
      </c>
      <c r="H41" s="10" t="s">
        <v>36</v>
      </c>
      <c r="I41" s="10" t="s">
        <v>89</v>
      </c>
      <c r="J41" s="10" t="s">
        <v>90</v>
      </c>
      <c r="K41" s="10" t="s">
        <v>38</v>
      </c>
      <c r="L41" s="10" t="s">
        <v>39</v>
      </c>
      <c r="M41" s="10" t="s">
        <v>39</v>
      </c>
      <c r="N41" s="20" t="s">
        <v>41</v>
      </c>
    </row>
    <row r="42" spans="1:14" x14ac:dyDescent="0.25">
      <c r="A42" s="50">
        <f>Group!B64</f>
        <v>0</v>
      </c>
      <c r="B42" s="42">
        <f>Group!C64</f>
        <v>0</v>
      </c>
      <c r="C42" s="12" t="e">
        <f>Group!Q64</f>
        <v>#NUM!</v>
      </c>
      <c r="D42" s="12" t="e">
        <f>Group!R64</f>
        <v>#NUM!</v>
      </c>
      <c r="E42" s="12" t="e">
        <f>Group!S64</f>
        <v>#NUM!</v>
      </c>
      <c r="F42" s="12">
        <f>Group!T64</f>
        <v>0</v>
      </c>
      <c r="G42" s="12" t="e">
        <f>Group!U64</f>
        <v>#NUM!</v>
      </c>
      <c r="H42" s="12" t="e">
        <f>Group!Q65</f>
        <v>#NUM!</v>
      </c>
      <c r="I42" s="12" t="e">
        <f>Group!R65</f>
        <v>#NUM!</v>
      </c>
      <c r="J42" s="12" t="e">
        <f>Group!S65</f>
        <v>#NUM!</v>
      </c>
      <c r="K42" s="12">
        <f>Group!T65</f>
        <v>0</v>
      </c>
      <c r="L42" s="12" t="e">
        <f>Group!U65</f>
        <v>#NUM!</v>
      </c>
      <c r="M42" s="12" t="e">
        <f>TRUNC((G42+L42),3)</f>
        <v>#NUM!</v>
      </c>
      <c r="N42" s="21" t="e">
        <f>RANK(M42,$M$42:$M$49)</f>
        <v>#NUM!</v>
      </c>
    </row>
    <row r="43" spans="1:14" x14ac:dyDescent="0.25">
      <c r="A43" s="50">
        <f>Group!B66</f>
        <v>0</v>
      </c>
      <c r="B43" s="42">
        <f>Group!C66</f>
        <v>0</v>
      </c>
      <c r="C43" s="12" t="e">
        <f>Group!Q66</f>
        <v>#NUM!</v>
      </c>
      <c r="D43" s="12" t="e">
        <f>Group!R66</f>
        <v>#NUM!</v>
      </c>
      <c r="E43" s="12" t="e">
        <f>Group!S66</f>
        <v>#NUM!</v>
      </c>
      <c r="F43" s="12">
        <f>Group!T66</f>
        <v>0</v>
      </c>
      <c r="G43" s="12" t="e">
        <f>Group!U66</f>
        <v>#NUM!</v>
      </c>
      <c r="H43" s="12" t="e">
        <f>Group!Q67</f>
        <v>#NUM!</v>
      </c>
      <c r="I43" s="12" t="e">
        <f>Group!R67</f>
        <v>#NUM!</v>
      </c>
      <c r="J43" s="12" t="e">
        <f>Group!S67</f>
        <v>#NUM!</v>
      </c>
      <c r="K43" s="12">
        <f>Group!T67</f>
        <v>0</v>
      </c>
      <c r="L43" s="12" t="e">
        <f>Group!U67</f>
        <v>#NUM!</v>
      </c>
      <c r="M43" s="12" t="e">
        <f t="shared" ref="M43:M49" si="2">TRUNC((G43+L43),3)</f>
        <v>#NUM!</v>
      </c>
      <c r="N43" s="21" t="e">
        <f t="shared" ref="N43:N49" si="3">RANK(M43,$M$42:$M$49)</f>
        <v>#NUM!</v>
      </c>
    </row>
    <row r="44" spans="1:14" x14ac:dyDescent="0.25">
      <c r="A44" s="50">
        <f>Group!B68</f>
        <v>0</v>
      </c>
      <c r="B44" s="42">
        <f>Group!C68</f>
        <v>0</v>
      </c>
      <c r="C44" s="12" t="e">
        <f>Group!Q68</f>
        <v>#NUM!</v>
      </c>
      <c r="D44" s="12" t="e">
        <f>Group!R68</f>
        <v>#NUM!</v>
      </c>
      <c r="E44" s="12" t="e">
        <f>Group!S68</f>
        <v>#NUM!</v>
      </c>
      <c r="F44" s="12">
        <f>Group!T68</f>
        <v>0</v>
      </c>
      <c r="G44" s="12" t="e">
        <f>Group!U68</f>
        <v>#NUM!</v>
      </c>
      <c r="H44" s="12" t="e">
        <f>Group!Q69</f>
        <v>#NUM!</v>
      </c>
      <c r="I44" s="12" t="e">
        <f>Group!R69</f>
        <v>#NUM!</v>
      </c>
      <c r="J44" s="12" t="e">
        <f>Group!S69</f>
        <v>#NUM!</v>
      </c>
      <c r="K44" s="12">
        <f>Group!T69</f>
        <v>0</v>
      </c>
      <c r="L44" s="12" t="e">
        <f>Group!U69</f>
        <v>#NUM!</v>
      </c>
      <c r="M44" s="12" t="e">
        <f t="shared" si="2"/>
        <v>#NUM!</v>
      </c>
      <c r="N44" s="21" t="e">
        <f t="shared" si="3"/>
        <v>#NUM!</v>
      </c>
    </row>
    <row r="45" spans="1:14" x14ac:dyDescent="0.25">
      <c r="A45" s="50">
        <f>Group!B70</f>
        <v>0</v>
      </c>
      <c r="B45" s="42">
        <f>Group!C70</f>
        <v>0</v>
      </c>
      <c r="C45" s="12" t="e">
        <f>Group!Q70</f>
        <v>#NUM!</v>
      </c>
      <c r="D45" s="12" t="e">
        <f>Group!R70</f>
        <v>#NUM!</v>
      </c>
      <c r="E45" s="12" t="e">
        <f>Group!S70</f>
        <v>#NUM!</v>
      </c>
      <c r="F45" s="12">
        <f>Group!T70</f>
        <v>0</v>
      </c>
      <c r="G45" s="12" t="e">
        <f>Group!U70</f>
        <v>#NUM!</v>
      </c>
      <c r="H45" s="12" t="e">
        <f>Group!Q71</f>
        <v>#NUM!</v>
      </c>
      <c r="I45" s="12" t="e">
        <f>Group!R71</f>
        <v>#NUM!</v>
      </c>
      <c r="J45" s="12" t="e">
        <f>Group!S71</f>
        <v>#NUM!</v>
      </c>
      <c r="K45" s="12">
        <f>Group!T71</f>
        <v>0</v>
      </c>
      <c r="L45" s="12" t="e">
        <f>Group!U71</f>
        <v>#NUM!</v>
      </c>
      <c r="M45" s="12" t="e">
        <f t="shared" si="2"/>
        <v>#NUM!</v>
      </c>
      <c r="N45" s="21" t="e">
        <f t="shared" si="3"/>
        <v>#NUM!</v>
      </c>
    </row>
    <row r="46" spans="1:14" x14ac:dyDescent="0.25">
      <c r="A46" s="50">
        <f>Group!B72</f>
        <v>0</v>
      </c>
      <c r="B46" s="42">
        <f>Group!C72</f>
        <v>0</v>
      </c>
      <c r="C46" s="12" t="e">
        <f>Group!Q72</f>
        <v>#NUM!</v>
      </c>
      <c r="D46" s="12" t="e">
        <f>Group!R72</f>
        <v>#NUM!</v>
      </c>
      <c r="E46" s="12" t="e">
        <f>Group!S72</f>
        <v>#NUM!</v>
      </c>
      <c r="F46" s="12">
        <f>Group!T72</f>
        <v>0</v>
      </c>
      <c r="G46" s="12" t="e">
        <f>Group!U72</f>
        <v>#NUM!</v>
      </c>
      <c r="H46" s="12" t="e">
        <f>Group!Q73</f>
        <v>#NUM!</v>
      </c>
      <c r="I46" s="12" t="e">
        <f>Group!R73</f>
        <v>#NUM!</v>
      </c>
      <c r="J46" s="12" t="e">
        <f>Group!S73</f>
        <v>#NUM!</v>
      </c>
      <c r="K46" s="12">
        <f>Group!T73</f>
        <v>0</v>
      </c>
      <c r="L46" s="12" t="e">
        <f>Group!U73</f>
        <v>#NUM!</v>
      </c>
      <c r="M46" s="12" t="e">
        <f t="shared" si="2"/>
        <v>#NUM!</v>
      </c>
      <c r="N46" s="21" t="e">
        <f t="shared" si="3"/>
        <v>#NUM!</v>
      </c>
    </row>
    <row r="47" spans="1:14" x14ac:dyDescent="0.25">
      <c r="A47" s="50">
        <f>Group!B74</f>
        <v>0</v>
      </c>
      <c r="B47" s="42">
        <f>Group!C74</f>
        <v>0</v>
      </c>
      <c r="C47" s="12" t="e">
        <f>Group!Q74</f>
        <v>#NUM!</v>
      </c>
      <c r="D47" s="12" t="e">
        <f>Group!R74</f>
        <v>#NUM!</v>
      </c>
      <c r="E47" s="12" t="e">
        <f>Group!S74</f>
        <v>#NUM!</v>
      </c>
      <c r="F47" s="12">
        <f>Group!T74</f>
        <v>0</v>
      </c>
      <c r="G47" s="12" t="e">
        <f>Group!U74</f>
        <v>#NUM!</v>
      </c>
      <c r="H47" s="12" t="e">
        <f>Group!Q75</f>
        <v>#NUM!</v>
      </c>
      <c r="I47" s="12" t="e">
        <f>Group!R75</f>
        <v>#NUM!</v>
      </c>
      <c r="J47" s="12" t="e">
        <f>Group!S75</f>
        <v>#NUM!</v>
      </c>
      <c r="K47" s="12">
        <f>Group!T75</f>
        <v>0</v>
      </c>
      <c r="L47" s="12" t="e">
        <f>Group!U75</f>
        <v>#NUM!</v>
      </c>
      <c r="M47" s="12" t="e">
        <f t="shared" si="2"/>
        <v>#NUM!</v>
      </c>
      <c r="N47" s="21" t="e">
        <f t="shared" si="3"/>
        <v>#NUM!</v>
      </c>
    </row>
    <row r="48" spans="1:14" x14ac:dyDescent="0.25">
      <c r="A48" s="50">
        <f>Group!B76</f>
        <v>0</v>
      </c>
      <c r="B48" s="42">
        <f>Group!C76</f>
        <v>0</v>
      </c>
      <c r="C48" s="12" t="e">
        <f>Group!Q76</f>
        <v>#NUM!</v>
      </c>
      <c r="D48" s="12" t="e">
        <f>Group!R76</f>
        <v>#NUM!</v>
      </c>
      <c r="E48" s="12" t="e">
        <f>Group!S76</f>
        <v>#NUM!</v>
      </c>
      <c r="F48" s="12">
        <f>Group!T76</f>
        <v>0</v>
      </c>
      <c r="G48" s="12" t="e">
        <f>Group!U76</f>
        <v>#NUM!</v>
      </c>
      <c r="H48" s="12" t="e">
        <f>Group!Q77</f>
        <v>#NUM!</v>
      </c>
      <c r="I48" s="12" t="e">
        <f>Group!R77</f>
        <v>#NUM!</v>
      </c>
      <c r="J48" s="12" t="e">
        <f>Group!S77</f>
        <v>#NUM!</v>
      </c>
      <c r="K48" s="12">
        <f>Group!T77</f>
        <v>0</v>
      </c>
      <c r="L48" s="12" t="e">
        <f>Group!U77</f>
        <v>#NUM!</v>
      </c>
      <c r="M48" s="12" t="e">
        <f t="shared" si="2"/>
        <v>#NUM!</v>
      </c>
      <c r="N48" s="21" t="e">
        <f t="shared" si="3"/>
        <v>#NUM!</v>
      </c>
    </row>
    <row r="49" spans="1:14" x14ac:dyDescent="0.25">
      <c r="A49" s="50">
        <f>Group!B78</f>
        <v>0</v>
      </c>
      <c r="B49" s="42">
        <f>Group!C78</f>
        <v>0</v>
      </c>
      <c r="C49" s="12" t="e">
        <f>Group!Q78</f>
        <v>#NUM!</v>
      </c>
      <c r="D49" s="12" t="e">
        <f>Group!R78</f>
        <v>#NUM!</v>
      </c>
      <c r="E49" s="12" t="e">
        <f>Group!S78</f>
        <v>#NUM!</v>
      </c>
      <c r="F49" s="12">
        <f>Group!T78</f>
        <v>0</v>
      </c>
      <c r="G49" s="12" t="e">
        <f>Group!U78</f>
        <v>#NUM!</v>
      </c>
      <c r="H49" s="12" t="e">
        <f>Group!Q79</f>
        <v>#NUM!</v>
      </c>
      <c r="I49" s="12" t="e">
        <f>Group!R79</f>
        <v>#NUM!</v>
      </c>
      <c r="J49" s="12" t="e">
        <f>Group!S79</f>
        <v>#NUM!</v>
      </c>
      <c r="K49" s="12">
        <f>Group!T79</f>
        <v>0</v>
      </c>
      <c r="L49" s="12" t="e">
        <f>Group!U79</f>
        <v>#NUM!</v>
      </c>
      <c r="M49" s="12" t="e">
        <f t="shared" si="2"/>
        <v>#NUM!</v>
      </c>
      <c r="N49" s="21" t="e">
        <f t="shared" si="3"/>
        <v>#NUM!</v>
      </c>
    </row>
    <row r="52" spans="1:14" x14ac:dyDescent="0.25">
      <c r="A52" s="116" t="s">
        <v>108</v>
      </c>
      <c r="B52" s="117"/>
      <c r="C52" s="118" t="s">
        <v>55</v>
      </c>
      <c r="D52" s="119"/>
      <c r="E52" s="119"/>
      <c r="F52" s="119"/>
      <c r="G52" s="119"/>
      <c r="H52" s="118" t="s">
        <v>56</v>
      </c>
      <c r="I52" s="119"/>
      <c r="J52" s="119"/>
      <c r="K52" s="119"/>
      <c r="L52" s="119"/>
      <c r="M52" s="119" t="s">
        <v>40</v>
      </c>
      <c r="N52" s="120"/>
    </row>
    <row r="53" spans="1:14" x14ac:dyDescent="0.25">
      <c r="A53" s="82" t="s">
        <v>58</v>
      </c>
      <c r="B53" s="79" t="s">
        <v>1</v>
      </c>
      <c r="C53" s="10" t="s">
        <v>36</v>
      </c>
      <c r="D53" s="10" t="s">
        <v>89</v>
      </c>
      <c r="E53" s="10" t="s">
        <v>90</v>
      </c>
      <c r="F53" s="10" t="s">
        <v>38</v>
      </c>
      <c r="G53" s="10" t="s">
        <v>39</v>
      </c>
      <c r="H53" s="10" t="s">
        <v>36</v>
      </c>
      <c r="I53" s="10" t="s">
        <v>89</v>
      </c>
      <c r="J53" s="10" t="s">
        <v>90</v>
      </c>
      <c r="K53" s="10" t="s">
        <v>38</v>
      </c>
      <c r="L53" s="10" t="s">
        <v>39</v>
      </c>
      <c r="M53" s="10" t="s">
        <v>39</v>
      </c>
      <c r="N53" s="20" t="s">
        <v>41</v>
      </c>
    </row>
    <row r="54" spans="1:14" x14ac:dyDescent="0.25">
      <c r="A54" s="50">
        <f>Group!B84</f>
        <v>0</v>
      </c>
      <c r="B54" s="50">
        <f>Group!C84</f>
        <v>0</v>
      </c>
      <c r="C54" s="12" t="e">
        <f>Group!Q84</f>
        <v>#NUM!</v>
      </c>
      <c r="D54" s="12" t="e">
        <f>Group!R84</f>
        <v>#NUM!</v>
      </c>
      <c r="E54" s="12" t="e">
        <f>Group!S84</f>
        <v>#NUM!</v>
      </c>
      <c r="F54" s="12">
        <f>Group!T84</f>
        <v>0</v>
      </c>
      <c r="G54" s="12" t="e">
        <f>Group!U84</f>
        <v>#NUM!</v>
      </c>
      <c r="H54" s="12" t="e">
        <f>Group!Q85</f>
        <v>#NUM!</v>
      </c>
      <c r="I54" s="12" t="e">
        <f>Group!R85</f>
        <v>#NUM!</v>
      </c>
      <c r="J54" s="12" t="e">
        <f>Group!S85</f>
        <v>#NUM!</v>
      </c>
      <c r="K54" s="12">
        <f>Group!T85</f>
        <v>0</v>
      </c>
      <c r="L54" s="12" t="e">
        <f>Group!U85</f>
        <v>#NUM!</v>
      </c>
      <c r="M54" s="12" t="e">
        <f>TRUNC((G54+L54),3)</f>
        <v>#NUM!</v>
      </c>
      <c r="N54" s="21" t="e">
        <f>RANK(M54,$M$54:$M$56)</f>
        <v>#NUM!</v>
      </c>
    </row>
    <row r="55" spans="1:14" x14ac:dyDescent="0.25">
      <c r="A55" s="50">
        <f>Group!B86</f>
        <v>0</v>
      </c>
      <c r="B55" s="50">
        <f>Group!C86</f>
        <v>0</v>
      </c>
      <c r="C55" s="12" t="e">
        <f>Group!Q86</f>
        <v>#NUM!</v>
      </c>
      <c r="D55" s="12" t="e">
        <f>Group!R86</f>
        <v>#NUM!</v>
      </c>
      <c r="E55" s="12" t="e">
        <f>Group!S86</f>
        <v>#NUM!</v>
      </c>
      <c r="F55" s="12">
        <f>Group!T86</f>
        <v>0</v>
      </c>
      <c r="G55" s="12" t="e">
        <f>Group!U86</f>
        <v>#NUM!</v>
      </c>
      <c r="H55" s="12" t="e">
        <f>Group!Q87</f>
        <v>#NUM!</v>
      </c>
      <c r="I55" s="12" t="e">
        <f>Group!R87</f>
        <v>#NUM!</v>
      </c>
      <c r="J55" s="12" t="e">
        <f>Group!S87</f>
        <v>#NUM!</v>
      </c>
      <c r="K55" s="12">
        <f>Group!T87</f>
        <v>0</v>
      </c>
      <c r="L55" s="12" t="e">
        <f>Group!U87</f>
        <v>#NUM!</v>
      </c>
      <c r="M55" s="12" t="e">
        <f>TRUNC((G55+L55),3)</f>
        <v>#NUM!</v>
      </c>
      <c r="N55" s="21" t="e">
        <f>RANK(M55,$M$54:$M$56)</f>
        <v>#NUM!</v>
      </c>
    </row>
    <row r="56" spans="1:14" x14ac:dyDescent="0.25">
      <c r="A56" s="50">
        <f>Group!B88</f>
        <v>0</v>
      </c>
      <c r="B56" s="50">
        <f>Group!C88</f>
        <v>0</v>
      </c>
      <c r="C56" s="12" t="e">
        <f>Group!Q88</f>
        <v>#NUM!</v>
      </c>
      <c r="D56" s="12" t="e">
        <f>Group!R88</f>
        <v>#NUM!</v>
      </c>
      <c r="E56" s="12" t="e">
        <f>Group!S88</f>
        <v>#NUM!</v>
      </c>
      <c r="F56" s="12">
        <f>Group!T88</f>
        <v>0</v>
      </c>
      <c r="G56" s="12" t="e">
        <f>Group!U88</f>
        <v>#NUM!</v>
      </c>
      <c r="H56" s="12" t="e">
        <f>Group!Q89</f>
        <v>#NUM!</v>
      </c>
      <c r="I56" s="12" t="e">
        <f>Group!R89</f>
        <v>#NUM!</v>
      </c>
      <c r="J56" s="12" t="e">
        <f>Group!S89</f>
        <v>#NUM!</v>
      </c>
      <c r="K56" s="12">
        <f>Group!T89</f>
        <v>0</v>
      </c>
      <c r="L56" s="12" t="e">
        <f>Group!U89</f>
        <v>#NUM!</v>
      </c>
      <c r="M56" s="12" t="e">
        <f>TRUNC((G56+L56),3)</f>
        <v>#NUM!</v>
      </c>
      <c r="N56" s="21" t="e">
        <f>RANK(M56,$M$54:$M$56)</f>
        <v>#NUM!</v>
      </c>
    </row>
  </sheetData>
  <mergeCells count="24">
    <mergeCell ref="A4:B4"/>
    <mergeCell ref="C4:G4"/>
    <mergeCell ref="H4:L4"/>
    <mergeCell ref="M4:N4"/>
    <mergeCell ref="A12:B12"/>
    <mergeCell ref="C12:G12"/>
    <mergeCell ref="H12:L12"/>
    <mergeCell ref="M12:N12"/>
    <mergeCell ref="A52:B52"/>
    <mergeCell ref="C52:G52"/>
    <mergeCell ref="H52:L52"/>
    <mergeCell ref="M52:N52"/>
    <mergeCell ref="A20:B20"/>
    <mergeCell ref="C20:G20"/>
    <mergeCell ref="H20:L20"/>
    <mergeCell ref="M20:N20"/>
    <mergeCell ref="A40:B40"/>
    <mergeCell ref="C40:G40"/>
    <mergeCell ref="H40:L40"/>
    <mergeCell ref="M40:N40"/>
    <mergeCell ref="C28:G28"/>
    <mergeCell ref="H28:L28"/>
    <mergeCell ref="A28:B28"/>
    <mergeCell ref="M28:N28"/>
  </mergeCells>
  <phoneticPr fontId="2" type="noConversion"/>
  <conditionalFormatting sqref="N1:N1048576">
    <cfRule type="cellIs" dxfId="0" priority="1" stopIfTrue="1" operator="between">
      <formula>1</formula>
      <formula>3</formula>
    </cfRule>
  </conditionalFormatting>
  <pageMargins left="0.75" right="0.75" top="1" bottom="1" header="0.5" footer="0.5"/>
  <pageSetup paperSize="9" scale="78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opLeftCell="A7" zoomScaleNormal="100" workbookViewId="0">
      <selection activeCell="U21" sqref="U21"/>
    </sheetView>
  </sheetViews>
  <sheetFormatPr defaultRowHeight="12.75" x14ac:dyDescent="0.25"/>
  <cols>
    <col min="1" max="1" width="4.140625" style="5" customWidth="1"/>
    <col min="2" max="2" width="9.85546875" style="5" customWidth="1"/>
    <col min="3" max="3" width="19.85546875" style="5" bestFit="1" customWidth="1"/>
    <col min="4" max="4" width="11" style="5" bestFit="1" customWidth="1"/>
    <col min="5" max="6" width="5.5703125" style="3" bestFit="1" customWidth="1"/>
    <col min="7" max="7" width="5.5703125" style="3" customWidth="1"/>
    <col min="8" max="8" width="5.5703125" style="3" bestFit="1" customWidth="1"/>
    <col min="9" max="9" width="6.5703125" style="3" bestFit="1" customWidth="1"/>
    <col min="10" max="10" width="5.5703125" style="3" bestFit="1" customWidth="1"/>
    <col min="11" max="11" width="6.5703125" style="3" bestFit="1" customWidth="1"/>
    <col min="12" max="15" width="5.5703125" style="3" bestFit="1" customWidth="1"/>
    <col min="16" max="16" width="10.42578125" style="3" bestFit="1" customWidth="1"/>
    <col min="17" max="17" width="11.5703125" style="3" bestFit="1" customWidth="1"/>
    <col min="18" max="18" width="11.42578125" style="3" bestFit="1" customWidth="1"/>
    <col min="19" max="19" width="11" style="3" bestFit="1" customWidth="1"/>
    <col min="20" max="20" width="7.140625" style="3" bestFit="1" customWidth="1"/>
    <col min="21" max="21" width="7" style="3" bestFit="1" customWidth="1"/>
    <col min="22" max="16384" width="9.140625" style="3"/>
  </cols>
  <sheetData>
    <row r="1" spans="1:21" ht="15.75" x14ac:dyDescent="0.25">
      <c r="B1" s="41" t="str">
        <f>'Summary Indv'!A1</f>
        <v>Otago Invitational</v>
      </c>
    </row>
    <row r="2" spans="1:21" ht="15.75" x14ac:dyDescent="0.25">
      <c r="B2" s="41" t="str">
        <f>'Summary Indv'!A2</f>
        <v>17th May 2015</v>
      </c>
    </row>
    <row r="4" spans="1:21" x14ac:dyDescent="0.25">
      <c r="B4" s="6" t="s">
        <v>66</v>
      </c>
      <c r="C4" s="54"/>
      <c r="D4" s="5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</row>
    <row r="5" spans="1:21" x14ac:dyDescent="0.25">
      <c r="B5" s="6"/>
      <c r="C5" s="54"/>
      <c r="D5" s="5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/>
    </row>
    <row r="6" spans="1:21" s="11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89</v>
      </c>
      <c r="I6" s="10" t="s">
        <v>90</v>
      </c>
      <c r="J6" s="10" t="s">
        <v>89</v>
      </c>
      <c r="K6" s="10" t="s">
        <v>90</v>
      </c>
      <c r="L6" s="10" t="s">
        <v>89</v>
      </c>
      <c r="M6" s="10" t="s">
        <v>90</v>
      </c>
      <c r="N6" s="10" t="s">
        <v>89</v>
      </c>
      <c r="O6" s="10" t="s">
        <v>90</v>
      </c>
      <c r="P6" s="10" t="s">
        <v>37</v>
      </c>
      <c r="Q6" s="10" t="s">
        <v>92</v>
      </c>
      <c r="R6" s="10" t="s">
        <v>91</v>
      </c>
      <c r="S6" s="10" t="s">
        <v>4</v>
      </c>
      <c r="T6" s="10" t="s">
        <v>5</v>
      </c>
      <c r="U6" s="10" t="s">
        <v>25</v>
      </c>
    </row>
    <row r="7" spans="1:21" x14ac:dyDescent="0.25">
      <c r="A7" s="57">
        <v>1</v>
      </c>
      <c r="B7" s="42"/>
      <c r="C7" s="22" t="s">
        <v>111</v>
      </c>
      <c r="D7" s="42" t="s">
        <v>93</v>
      </c>
      <c r="E7" s="12">
        <v>0.3</v>
      </c>
      <c r="F7" s="12">
        <v>0.3</v>
      </c>
      <c r="G7" s="12"/>
      <c r="H7" s="12">
        <v>0</v>
      </c>
      <c r="I7" s="12">
        <v>1.6</v>
      </c>
      <c r="J7" s="12">
        <v>0</v>
      </c>
      <c r="K7" s="12">
        <v>1.3</v>
      </c>
      <c r="L7" s="12">
        <v>0</v>
      </c>
      <c r="M7" s="12"/>
      <c r="N7" s="12">
        <v>0</v>
      </c>
      <c r="O7" s="12"/>
      <c r="P7" s="12">
        <f>TRUNC(AVERAGE(E7,F7),3)</f>
        <v>0.3</v>
      </c>
      <c r="Q7" s="12">
        <f>TRUNC(AVERAGE(H7,J7,L7),3)</f>
        <v>0</v>
      </c>
      <c r="R7" s="12">
        <f>TRUNC(AVERAGE(I7,K7),3)</f>
        <v>1.45</v>
      </c>
      <c r="S7" s="12">
        <v>0.3</v>
      </c>
      <c r="T7" s="12">
        <f>TRUNC((P7+(10-(Q7+R7))-S7),3)</f>
        <v>8.5500000000000007</v>
      </c>
      <c r="U7" s="13">
        <f t="shared" ref="U7:U16" si="0">RANK(T7,$T$7:$T$16)</f>
        <v>5</v>
      </c>
    </row>
    <row r="8" spans="1:21" x14ac:dyDescent="0.25">
      <c r="A8" s="57">
        <v>2</v>
      </c>
      <c r="B8" s="42"/>
      <c r="C8" s="22" t="s">
        <v>112</v>
      </c>
      <c r="D8" s="42" t="s">
        <v>93</v>
      </c>
      <c r="E8" s="12">
        <v>0.4</v>
      </c>
      <c r="F8" s="12">
        <v>0.4</v>
      </c>
      <c r="G8" s="12"/>
      <c r="H8" s="12">
        <v>0</v>
      </c>
      <c r="I8" s="12">
        <v>1.1000000000000001</v>
      </c>
      <c r="J8" s="12">
        <v>0</v>
      </c>
      <c r="K8" s="12">
        <v>1.5</v>
      </c>
      <c r="L8" s="12">
        <v>0</v>
      </c>
      <c r="M8" s="12"/>
      <c r="N8" s="12">
        <v>0</v>
      </c>
      <c r="O8" s="12"/>
      <c r="P8" s="12">
        <f t="shared" ref="P8:P16" si="1">TRUNC(AVERAGE(E8,F8),3)</f>
        <v>0.4</v>
      </c>
      <c r="Q8" s="12">
        <f t="shared" ref="Q8:Q16" si="2">TRUNC(AVERAGE(H8,J8,L8),3)</f>
        <v>0</v>
      </c>
      <c r="R8" s="12">
        <f t="shared" ref="R8:R15" si="3">TRUNC(AVERAGE(I8,K8,M8),3)</f>
        <v>1.3</v>
      </c>
      <c r="S8" s="12"/>
      <c r="T8" s="12">
        <f t="shared" ref="T8:T16" si="4">TRUNC((P8+(10-(Q8+R8))-S8),3)</f>
        <v>9.1</v>
      </c>
      <c r="U8" s="13">
        <f t="shared" si="0"/>
        <v>2</v>
      </c>
    </row>
    <row r="9" spans="1:21" x14ac:dyDescent="0.25">
      <c r="A9" s="57">
        <v>3</v>
      </c>
      <c r="B9" s="42"/>
      <c r="C9" s="22" t="s">
        <v>113</v>
      </c>
      <c r="D9" s="42" t="s">
        <v>93</v>
      </c>
      <c r="E9" s="12">
        <v>0.4</v>
      </c>
      <c r="F9" s="12">
        <v>0.3</v>
      </c>
      <c r="G9" s="12"/>
      <c r="H9" s="12">
        <v>0</v>
      </c>
      <c r="I9" s="12">
        <v>1.6</v>
      </c>
      <c r="J9" s="12">
        <v>0</v>
      </c>
      <c r="K9" s="12">
        <v>1.4</v>
      </c>
      <c r="L9" s="12">
        <v>0</v>
      </c>
      <c r="M9" s="12"/>
      <c r="N9" s="12">
        <v>0</v>
      </c>
      <c r="O9" s="12"/>
      <c r="P9" s="12">
        <f t="shared" si="1"/>
        <v>0.35</v>
      </c>
      <c r="Q9" s="12">
        <f t="shared" si="2"/>
        <v>0</v>
      </c>
      <c r="R9" s="12">
        <f t="shared" si="3"/>
        <v>1.5</v>
      </c>
      <c r="S9" s="12"/>
      <c r="T9" s="12">
        <f t="shared" si="4"/>
        <v>8.85</v>
      </c>
      <c r="U9" s="13">
        <f t="shared" si="0"/>
        <v>4</v>
      </c>
    </row>
    <row r="10" spans="1:21" x14ac:dyDescent="0.25">
      <c r="A10" s="57">
        <v>4</v>
      </c>
      <c r="B10" s="42"/>
      <c r="C10" s="22" t="s">
        <v>114</v>
      </c>
      <c r="D10" s="42" t="s">
        <v>93</v>
      </c>
      <c r="E10" s="12">
        <v>0.2</v>
      </c>
      <c r="F10" s="12">
        <v>0.2</v>
      </c>
      <c r="G10" s="12"/>
      <c r="H10" s="12">
        <v>0</v>
      </c>
      <c r="I10" s="12">
        <v>1.1000000000000001</v>
      </c>
      <c r="J10" s="12">
        <v>0</v>
      </c>
      <c r="K10" s="12">
        <v>1.2</v>
      </c>
      <c r="L10" s="12">
        <v>0</v>
      </c>
      <c r="M10" s="12"/>
      <c r="N10" s="12">
        <v>0</v>
      </c>
      <c r="O10" s="12"/>
      <c r="P10" s="12">
        <f t="shared" si="1"/>
        <v>0.2</v>
      </c>
      <c r="Q10" s="12">
        <f t="shared" si="2"/>
        <v>0</v>
      </c>
      <c r="R10" s="12">
        <f t="shared" si="3"/>
        <v>1.1499999999999999</v>
      </c>
      <c r="S10" s="12"/>
      <c r="T10" s="12">
        <f t="shared" si="4"/>
        <v>9.0500000000000007</v>
      </c>
      <c r="U10" s="13">
        <f t="shared" si="0"/>
        <v>3</v>
      </c>
    </row>
    <row r="11" spans="1:21" x14ac:dyDescent="0.25">
      <c r="A11" s="57">
        <v>5</v>
      </c>
      <c r="B11" s="42"/>
      <c r="C11" s="22" t="s">
        <v>115</v>
      </c>
      <c r="D11" s="42" t="s">
        <v>93</v>
      </c>
      <c r="E11" s="12">
        <v>0.5</v>
      </c>
      <c r="F11" s="12">
        <v>0.5</v>
      </c>
      <c r="G11" s="12"/>
      <c r="H11" s="12">
        <v>0</v>
      </c>
      <c r="I11" s="12">
        <v>1</v>
      </c>
      <c r="J11" s="12">
        <v>0</v>
      </c>
      <c r="K11" s="12">
        <v>1</v>
      </c>
      <c r="L11" s="12">
        <v>0</v>
      </c>
      <c r="M11" s="12"/>
      <c r="N11" s="12">
        <v>0</v>
      </c>
      <c r="O11" s="12"/>
      <c r="P11" s="12">
        <f t="shared" si="1"/>
        <v>0.5</v>
      </c>
      <c r="Q11" s="12">
        <f t="shared" si="2"/>
        <v>0</v>
      </c>
      <c r="R11" s="12">
        <f t="shared" si="3"/>
        <v>1</v>
      </c>
      <c r="S11" s="12"/>
      <c r="T11" s="12">
        <f t="shared" si="4"/>
        <v>9.5</v>
      </c>
      <c r="U11" s="13">
        <f t="shared" si="0"/>
        <v>1</v>
      </c>
    </row>
    <row r="12" spans="1:21" x14ac:dyDescent="0.25">
      <c r="A12" s="57">
        <v>6</v>
      </c>
      <c r="B12" s="42"/>
      <c r="C12" s="22" t="s">
        <v>116</v>
      </c>
      <c r="D12" s="42" t="s">
        <v>117</v>
      </c>
      <c r="E12" s="12">
        <v>0.7</v>
      </c>
      <c r="F12" s="12">
        <v>0.6</v>
      </c>
      <c r="G12" s="12"/>
      <c r="H12" s="12">
        <v>0</v>
      </c>
      <c r="I12" s="12">
        <v>2.2999999999999998</v>
      </c>
      <c r="J12" s="12">
        <v>0</v>
      </c>
      <c r="K12" s="12">
        <v>2.1</v>
      </c>
      <c r="L12" s="12">
        <v>0</v>
      </c>
      <c r="M12" s="12"/>
      <c r="N12" s="12">
        <v>0</v>
      </c>
      <c r="O12" s="12"/>
      <c r="P12" s="12">
        <f t="shared" si="1"/>
        <v>0.65</v>
      </c>
      <c r="Q12" s="12">
        <f t="shared" si="2"/>
        <v>0</v>
      </c>
      <c r="R12" s="12">
        <f t="shared" si="3"/>
        <v>2.2000000000000002</v>
      </c>
      <c r="S12" s="12">
        <v>0.5</v>
      </c>
      <c r="T12" s="12">
        <f t="shared" si="4"/>
        <v>7.95</v>
      </c>
      <c r="U12" s="13">
        <f t="shared" si="0"/>
        <v>6</v>
      </c>
    </row>
    <row r="13" spans="1:21" x14ac:dyDescent="0.25">
      <c r="A13" s="57">
        <v>7</v>
      </c>
      <c r="B13" s="42"/>
      <c r="C13" s="22" t="s">
        <v>159</v>
      </c>
      <c r="D13" s="42" t="s">
        <v>117</v>
      </c>
      <c r="E13" s="12">
        <v>0.4</v>
      </c>
      <c r="F13" s="12">
        <v>0.4</v>
      </c>
      <c r="G13" s="12"/>
      <c r="H13" s="12">
        <v>0</v>
      </c>
      <c r="I13" s="12">
        <v>2</v>
      </c>
      <c r="J13" s="12">
        <v>0</v>
      </c>
      <c r="K13" s="12">
        <v>2.1</v>
      </c>
      <c r="L13" s="12">
        <v>0</v>
      </c>
      <c r="M13" s="12"/>
      <c r="N13" s="12">
        <v>0</v>
      </c>
      <c r="O13" s="12"/>
      <c r="P13" s="12">
        <f t="shared" si="1"/>
        <v>0.4</v>
      </c>
      <c r="Q13" s="12">
        <f t="shared" si="2"/>
        <v>0</v>
      </c>
      <c r="R13" s="12">
        <f t="shared" si="3"/>
        <v>2.0499999999999998</v>
      </c>
      <c r="S13" s="12">
        <v>0.5</v>
      </c>
      <c r="T13" s="12">
        <f t="shared" si="4"/>
        <v>7.85</v>
      </c>
      <c r="U13" s="13">
        <f t="shared" si="0"/>
        <v>7</v>
      </c>
    </row>
    <row r="14" spans="1:21" x14ac:dyDescent="0.25">
      <c r="A14" s="57">
        <v>8</v>
      </c>
      <c r="B14" s="42"/>
      <c r="C14" s="22" t="s">
        <v>118</v>
      </c>
      <c r="D14" s="42" t="s">
        <v>93</v>
      </c>
      <c r="E14" s="12">
        <v>0</v>
      </c>
      <c r="F14" s="12">
        <v>0</v>
      </c>
      <c r="G14" s="12"/>
      <c r="H14" s="12">
        <v>0</v>
      </c>
      <c r="I14" s="12">
        <v>10</v>
      </c>
      <c r="J14" s="12">
        <v>0</v>
      </c>
      <c r="K14" s="12">
        <v>10</v>
      </c>
      <c r="L14" s="12">
        <v>0</v>
      </c>
      <c r="M14" s="12"/>
      <c r="N14" s="12">
        <v>0</v>
      </c>
      <c r="O14" s="12"/>
      <c r="P14" s="12">
        <f t="shared" si="1"/>
        <v>0</v>
      </c>
      <c r="Q14" s="12">
        <f t="shared" si="2"/>
        <v>0</v>
      </c>
      <c r="R14" s="12">
        <f t="shared" si="3"/>
        <v>10</v>
      </c>
      <c r="S14" s="12"/>
      <c r="T14" s="12">
        <f t="shared" si="4"/>
        <v>0</v>
      </c>
      <c r="U14" s="13">
        <f t="shared" si="0"/>
        <v>8</v>
      </c>
    </row>
    <row r="15" spans="1:21" x14ac:dyDescent="0.25">
      <c r="A15" s="57">
        <v>9</v>
      </c>
      <c r="B15" s="42"/>
      <c r="C15" s="22" t="s">
        <v>119</v>
      </c>
      <c r="D15" s="42" t="s">
        <v>93</v>
      </c>
      <c r="E15" s="12">
        <v>0</v>
      </c>
      <c r="F15" s="12">
        <v>0</v>
      </c>
      <c r="G15" s="12"/>
      <c r="H15" s="12">
        <v>0</v>
      </c>
      <c r="I15" s="12">
        <v>10</v>
      </c>
      <c r="J15" s="12">
        <v>0</v>
      </c>
      <c r="K15" s="12">
        <v>10</v>
      </c>
      <c r="L15" s="12">
        <v>0</v>
      </c>
      <c r="M15" s="12"/>
      <c r="N15" s="12">
        <v>0</v>
      </c>
      <c r="O15" s="12"/>
      <c r="P15" s="12">
        <f t="shared" si="1"/>
        <v>0</v>
      </c>
      <c r="Q15" s="12">
        <f t="shared" si="2"/>
        <v>0</v>
      </c>
      <c r="R15" s="12">
        <f t="shared" si="3"/>
        <v>10</v>
      </c>
      <c r="S15" s="12"/>
      <c r="T15" s="12">
        <f t="shared" si="4"/>
        <v>0</v>
      </c>
      <c r="U15" s="13">
        <f t="shared" si="0"/>
        <v>8</v>
      </c>
    </row>
    <row r="16" spans="1:21" x14ac:dyDescent="0.25">
      <c r="A16" s="57">
        <v>10</v>
      </c>
      <c r="B16" s="42"/>
      <c r="C16" s="22" t="s">
        <v>120</v>
      </c>
      <c r="D16" s="42" t="s">
        <v>93</v>
      </c>
      <c r="E16" s="12">
        <v>0</v>
      </c>
      <c r="F16" s="12">
        <v>0</v>
      </c>
      <c r="G16" s="12"/>
      <c r="H16" s="12">
        <v>0</v>
      </c>
      <c r="I16" s="12">
        <v>10</v>
      </c>
      <c r="J16" s="12">
        <v>0</v>
      </c>
      <c r="K16" s="12">
        <v>10</v>
      </c>
      <c r="L16" s="12">
        <v>0</v>
      </c>
      <c r="M16" s="12"/>
      <c r="N16" s="12">
        <v>0</v>
      </c>
      <c r="O16" s="12"/>
      <c r="P16" s="12">
        <f t="shared" si="1"/>
        <v>0</v>
      </c>
      <c r="Q16" s="12">
        <f t="shared" si="2"/>
        <v>0</v>
      </c>
      <c r="R16" s="12">
        <f>TRUNC(AVERAGE(I16,K16,M16),3)</f>
        <v>10</v>
      </c>
      <c r="S16" s="12"/>
      <c r="T16" s="12">
        <f t="shared" si="4"/>
        <v>0</v>
      </c>
      <c r="U16" s="13">
        <f t="shared" si="0"/>
        <v>8</v>
      </c>
    </row>
    <row r="17" spans="1:21" x14ac:dyDescent="0.25">
      <c r="B17" s="14"/>
      <c r="C17" s="14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8"/>
    </row>
    <row r="18" spans="1:21" x14ac:dyDescent="0.25">
      <c r="B18" s="6" t="s">
        <v>75</v>
      </c>
      <c r="C18" s="54"/>
      <c r="D18" s="5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4"/>
    </row>
    <row r="19" spans="1:21" x14ac:dyDescent="0.25">
      <c r="B19" s="6"/>
      <c r="C19" s="54"/>
      <c r="D19" s="54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4"/>
    </row>
    <row r="20" spans="1:21" x14ac:dyDescent="0.25">
      <c r="A20" s="79"/>
      <c r="B20" s="81" t="s">
        <v>2</v>
      </c>
      <c r="C20" s="82" t="s">
        <v>0</v>
      </c>
      <c r="D20" s="81" t="s">
        <v>1</v>
      </c>
      <c r="E20" s="10" t="s">
        <v>36</v>
      </c>
      <c r="F20" s="10" t="s">
        <v>36</v>
      </c>
      <c r="G20" s="10" t="s">
        <v>36</v>
      </c>
      <c r="H20" s="10" t="s">
        <v>89</v>
      </c>
      <c r="I20" s="10" t="s">
        <v>90</v>
      </c>
      <c r="J20" s="10" t="s">
        <v>89</v>
      </c>
      <c r="K20" s="10" t="s">
        <v>90</v>
      </c>
      <c r="L20" s="10" t="s">
        <v>89</v>
      </c>
      <c r="M20" s="10" t="s">
        <v>90</v>
      </c>
      <c r="N20" s="10" t="s">
        <v>89</v>
      </c>
      <c r="O20" s="10" t="s">
        <v>90</v>
      </c>
      <c r="P20" s="23" t="s">
        <v>37</v>
      </c>
      <c r="Q20" s="23" t="s">
        <v>92</v>
      </c>
      <c r="R20" s="23" t="s">
        <v>91</v>
      </c>
      <c r="S20" s="23" t="s">
        <v>4</v>
      </c>
      <c r="T20" s="23" t="s">
        <v>5</v>
      </c>
      <c r="U20" s="23" t="s">
        <v>25</v>
      </c>
    </row>
    <row r="21" spans="1:21" x14ac:dyDescent="0.25">
      <c r="A21" s="57">
        <v>1</v>
      </c>
      <c r="B21" s="42">
        <f t="shared" ref="B21:D30" si="5">B7</f>
        <v>0</v>
      </c>
      <c r="C21" s="22" t="str">
        <f t="shared" si="5"/>
        <v>Safira McAnally</v>
      </c>
      <c r="D21" s="22" t="str">
        <f t="shared" si="5"/>
        <v>DGA</v>
      </c>
      <c r="E21" s="12">
        <v>0</v>
      </c>
      <c r="F21" s="12">
        <v>0</v>
      </c>
      <c r="G21" s="12"/>
      <c r="H21" s="12">
        <v>0</v>
      </c>
      <c r="I21" s="12">
        <v>10</v>
      </c>
      <c r="J21" s="12">
        <v>0</v>
      </c>
      <c r="K21" s="12">
        <v>10</v>
      </c>
      <c r="L21" s="12">
        <v>0</v>
      </c>
      <c r="M21" s="12"/>
      <c r="N21" s="12">
        <v>0</v>
      </c>
      <c r="O21" s="12"/>
      <c r="P21" s="12">
        <f>TRUNC(AVERAGE(E21,F21),3)</f>
        <v>0</v>
      </c>
      <c r="Q21" s="12">
        <f t="shared" ref="Q21:Q30" si="6">TRUNC(AVERAGE(H21,J21,L21),3)</f>
        <v>0</v>
      </c>
      <c r="R21" s="12">
        <f>TRUNC(AVERAGE(I21,K21),3)</f>
        <v>10</v>
      </c>
      <c r="S21" s="12"/>
      <c r="T21" s="12">
        <f>TRUNC((P21+(10-(Q21+R21))-S21),3)</f>
        <v>0</v>
      </c>
      <c r="U21" s="13">
        <f t="shared" ref="U21:U30" si="7">RANK(T21,$T$21:$T$30)</f>
        <v>6</v>
      </c>
    </row>
    <row r="22" spans="1:21" x14ac:dyDescent="0.25">
      <c r="A22" s="57">
        <v>2</v>
      </c>
      <c r="B22" s="42">
        <f t="shared" si="5"/>
        <v>0</v>
      </c>
      <c r="C22" s="22" t="str">
        <f t="shared" si="5"/>
        <v>Honey Henare</v>
      </c>
      <c r="D22" s="22" t="str">
        <f t="shared" si="5"/>
        <v>DGA</v>
      </c>
      <c r="E22" s="12">
        <v>0</v>
      </c>
      <c r="F22" s="12">
        <v>0</v>
      </c>
      <c r="G22" s="12"/>
      <c r="H22" s="12">
        <v>0</v>
      </c>
      <c r="I22" s="12">
        <v>10</v>
      </c>
      <c r="J22" s="12">
        <v>0</v>
      </c>
      <c r="K22" s="12">
        <v>10</v>
      </c>
      <c r="L22" s="12">
        <v>0</v>
      </c>
      <c r="M22" s="12"/>
      <c r="N22" s="12">
        <v>0</v>
      </c>
      <c r="O22" s="12"/>
      <c r="P22" s="12">
        <f t="shared" ref="P22:P30" si="8">TRUNC(AVERAGE(E22,F22),3)</f>
        <v>0</v>
      </c>
      <c r="Q22" s="12">
        <f t="shared" si="6"/>
        <v>0</v>
      </c>
      <c r="R22" s="12">
        <f t="shared" ref="R22:R30" si="9">TRUNC(AVERAGE(I22,K22),3)</f>
        <v>10</v>
      </c>
      <c r="S22" s="12"/>
      <c r="T22" s="12">
        <f t="shared" ref="T22:T30" si="10">TRUNC((P22+(10-(Q22+R22))-S22),3)</f>
        <v>0</v>
      </c>
      <c r="U22" s="13">
        <f t="shared" si="7"/>
        <v>6</v>
      </c>
    </row>
    <row r="23" spans="1:21" x14ac:dyDescent="0.25">
      <c r="A23" s="57">
        <v>3</v>
      </c>
      <c r="B23" s="42">
        <f t="shared" si="5"/>
        <v>0</v>
      </c>
      <c r="C23" s="22" t="str">
        <f t="shared" si="5"/>
        <v>Maddy McKay</v>
      </c>
      <c r="D23" s="22" t="str">
        <f t="shared" si="5"/>
        <v>DGA</v>
      </c>
      <c r="E23" s="12">
        <v>0</v>
      </c>
      <c r="F23" s="12">
        <v>0</v>
      </c>
      <c r="G23" s="12"/>
      <c r="H23" s="12">
        <v>0</v>
      </c>
      <c r="I23" s="12">
        <v>10</v>
      </c>
      <c r="J23" s="12">
        <v>0</v>
      </c>
      <c r="K23" s="12">
        <v>10</v>
      </c>
      <c r="L23" s="12">
        <v>0</v>
      </c>
      <c r="M23" s="12"/>
      <c r="N23" s="12">
        <v>0</v>
      </c>
      <c r="O23" s="12"/>
      <c r="P23" s="12">
        <f t="shared" si="8"/>
        <v>0</v>
      </c>
      <c r="Q23" s="12">
        <f t="shared" si="6"/>
        <v>0</v>
      </c>
      <c r="R23" s="12">
        <f t="shared" si="9"/>
        <v>10</v>
      </c>
      <c r="S23" s="12"/>
      <c r="T23" s="12">
        <f t="shared" si="10"/>
        <v>0</v>
      </c>
      <c r="U23" s="13">
        <f t="shared" si="7"/>
        <v>6</v>
      </c>
    </row>
    <row r="24" spans="1:21" x14ac:dyDescent="0.25">
      <c r="A24" s="57">
        <v>4</v>
      </c>
      <c r="B24" s="42">
        <f t="shared" si="5"/>
        <v>0</v>
      </c>
      <c r="C24" s="22" t="str">
        <f t="shared" si="5"/>
        <v>Heidi Brook</v>
      </c>
      <c r="D24" s="22" t="str">
        <f t="shared" si="5"/>
        <v>DGA</v>
      </c>
      <c r="E24" s="12">
        <v>0</v>
      </c>
      <c r="F24" s="12">
        <v>0</v>
      </c>
      <c r="G24" s="12"/>
      <c r="H24" s="12">
        <v>0</v>
      </c>
      <c r="I24" s="12">
        <v>10</v>
      </c>
      <c r="J24" s="12">
        <v>0</v>
      </c>
      <c r="K24" s="12">
        <v>10</v>
      </c>
      <c r="L24" s="12">
        <v>0</v>
      </c>
      <c r="M24" s="12"/>
      <c r="N24" s="12">
        <v>0</v>
      </c>
      <c r="O24" s="12"/>
      <c r="P24" s="12">
        <f t="shared" si="8"/>
        <v>0</v>
      </c>
      <c r="Q24" s="12">
        <f t="shared" si="6"/>
        <v>0</v>
      </c>
      <c r="R24" s="12">
        <f t="shared" si="9"/>
        <v>10</v>
      </c>
      <c r="S24" s="12"/>
      <c r="T24" s="12">
        <f t="shared" si="10"/>
        <v>0</v>
      </c>
      <c r="U24" s="13">
        <f t="shared" si="7"/>
        <v>6</v>
      </c>
    </row>
    <row r="25" spans="1:21" x14ac:dyDescent="0.25">
      <c r="A25" s="57">
        <v>5</v>
      </c>
      <c r="B25" s="42">
        <f t="shared" si="5"/>
        <v>0</v>
      </c>
      <c r="C25" s="22" t="str">
        <f t="shared" si="5"/>
        <v>Hermione Sparks</v>
      </c>
      <c r="D25" s="22" t="str">
        <f t="shared" si="5"/>
        <v>DGA</v>
      </c>
      <c r="E25" s="12">
        <v>0</v>
      </c>
      <c r="F25" s="12">
        <v>0</v>
      </c>
      <c r="G25" s="12"/>
      <c r="H25" s="12">
        <v>0</v>
      </c>
      <c r="I25" s="12">
        <v>10</v>
      </c>
      <c r="J25" s="12">
        <v>0</v>
      </c>
      <c r="K25" s="12">
        <v>10</v>
      </c>
      <c r="L25" s="12">
        <v>0</v>
      </c>
      <c r="M25" s="12"/>
      <c r="N25" s="12">
        <v>0</v>
      </c>
      <c r="O25" s="12"/>
      <c r="P25" s="12">
        <f t="shared" si="8"/>
        <v>0</v>
      </c>
      <c r="Q25" s="12">
        <f t="shared" si="6"/>
        <v>0</v>
      </c>
      <c r="R25" s="12">
        <f t="shared" si="9"/>
        <v>10</v>
      </c>
      <c r="S25" s="12"/>
      <c r="T25" s="12">
        <f t="shared" si="10"/>
        <v>0</v>
      </c>
      <c r="U25" s="13">
        <f t="shared" si="7"/>
        <v>6</v>
      </c>
    </row>
    <row r="26" spans="1:21" x14ac:dyDescent="0.25">
      <c r="A26" s="57">
        <v>6</v>
      </c>
      <c r="B26" s="42">
        <f t="shared" si="5"/>
        <v>0</v>
      </c>
      <c r="C26" s="22" t="str">
        <f t="shared" si="5"/>
        <v>Shanti Kara</v>
      </c>
      <c r="D26" s="22" t="str">
        <f t="shared" si="5"/>
        <v>GGI</v>
      </c>
      <c r="E26" s="12">
        <v>0.3</v>
      </c>
      <c r="F26" s="12">
        <v>0</v>
      </c>
      <c r="G26" s="12"/>
      <c r="H26" s="12">
        <v>0</v>
      </c>
      <c r="I26" s="12">
        <v>2.2999999999999998</v>
      </c>
      <c r="J26" s="12">
        <v>0</v>
      </c>
      <c r="K26" s="12">
        <v>2.4</v>
      </c>
      <c r="L26" s="12">
        <v>0</v>
      </c>
      <c r="M26" s="12"/>
      <c r="N26" s="12">
        <v>0</v>
      </c>
      <c r="O26" s="12"/>
      <c r="P26" s="12">
        <f t="shared" si="8"/>
        <v>0.15</v>
      </c>
      <c r="Q26" s="12">
        <f t="shared" si="6"/>
        <v>0</v>
      </c>
      <c r="R26" s="12">
        <f t="shared" si="9"/>
        <v>2.35</v>
      </c>
      <c r="S26" s="12"/>
      <c r="T26" s="12">
        <f t="shared" si="10"/>
        <v>7.8</v>
      </c>
      <c r="U26" s="13">
        <f t="shared" si="7"/>
        <v>4</v>
      </c>
    </row>
    <row r="27" spans="1:21" x14ac:dyDescent="0.25">
      <c r="A27" s="57">
        <v>7</v>
      </c>
      <c r="B27" s="42">
        <f t="shared" si="5"/>
        <v>0</v>
      </c>
      <c r="C27" s="22" t="str">
        <f t="shared" si="5"/>
        <v>Therese Tili</v>
      </c>
      <c r="D27" s="22" t="str">
        <f t="shared" si="5"/>
        <v>GGI</v>
      </c>
      <c r="E27" s="12">
        <v>0</v>
      </c>
      <c r="F27" s="12">
        <v>0</v>
      </c>
      <c r="G27" s="12"/>
      <c r="H27" s="12">
        <v>0</v>
      </c>
      <c r="I27" s="12">
        <v>2.7</v>
      </c>
      <c r="J27" s="12">
        <v>0</v>
      </c>
      <c r="K27" s="12">
        <v>2.4</v>
      </c>
      <c r="L27" s="12">
        <v>0</v>
      </c>
      <c r="M27" s="12"/>
      <c r="N27" s="12">
        <v>0</v>
      </c>
      <c r="O27" s="12"/>
      <c r="P27" s="12">
        <f t="shared" si="8"/>
        <v>0</v>
      </c>
      <c r="Q27" s="12">
        <f t="shared" si="6"/>
        <v>0</v>
      </c>
      <c r="R27" s="12">
        <f t="shared" si="9"/>
        <v>2.5499999999999998</v>
      </c>
      <c r="S27" s="12">
        <v>0.5</v>
      </c>
      <c r="T27" s="12">
        <f t="shared" si="10"/>
        <v>6.95</v>
      </c>
      <c r="U27" s="13">
        <f t="shared" si="7"/>
        <v>5</v>
      </c>
    </row>
    <row r="28" spans="1:21" x14ac:dyDescent="0.25">
      <c r="A28" s="57">
        <v>8</v>
      </c>
      <c r="B28" s="42">
        <f t="shared" si="5"/>
        <v>0</v>
      </c>
      <c r="C28" s="22" t="str">
        <f t="shared" si="5"/>
        <v>Eva Robertson</v>
      </c>
      <c r="D28" s="22" t="str">
        <f t="shared" si="5"/>
        <v>DGA</v>
      </c>
      <c r="E28" s="12">
        <v>0.1</v>
      </c>
      <c r="F28" s="12">
        <v>0.1</v>
      </c>
      <c r="G28" s="12"/>
      <c r="H28" s="12">
        <v>0</v>
      </c>
      <c r="I28" s="12">
        <v>1.9</v>
      </c>
      <c r="J28" s="12">
        <v>0</v>
      </c>
      <c r="K28" s="12">
        <v>1.7</v>
      </c>
      <c r="L28" s="12">
        <v>0</v>
      </c>
      <c r="M28" s="12"/>
      <c r="N28" s="12">
        <v>0</v>
      </c>
      <c r="O28" s="12"/>
      <c r="P28" s="12">
        <f t="shared" si="8"/>
        <v>0.1</v>
      </c>
      <c r="Q28" s="12">
        <f t="shared" si="6"/>
        <v>0</v>
      </c>
      <c r="R28" s="12">
        <f t="shared" si="9"/>
        <v>1.8</v>
      </c>
      <c r="S28" s="12"/>
      <c r="T28" s="12">
        <f t="shared" si="10"/>
        <v>8.3000000000000007</v>
      </c>
      <c r="U28" s="13">
        <f t="shared" si="7"/>
        <v>2</v>
      </c>
    </row>
    <row r="29" spans="1:21" x14ac:dyDescent="0.25">
      <c r="A29" s="57">
        <v>9</v>
      </c>
      <c r="B29" s="42">
        <f t="shared" si="5"/>
        <v>0</v>
      </c>
      <c r="C29" s="22" t="str">
        <f t="shared" si="5"/>
        <v>Tiana Stout-Roden</v>
      </c>
      <c r="D29" s="22" t="str">
        <f t="shared" si="5"/>
        <v>DGA</v>
      </c>
      <c r="E29" s="12">
        <v>0</v>
      </c>
      <c r="F29" s="12">
        <v>0</v>
      </c>
      <c r="G29" s="12"/>
      <c r="H29" s="12">
        <v>0</v>
      </c>
      <c r="I29" s="12">
        <v>1.7</v>
      </c>
      <c r="J29" s="12">
        <v>0</v>
      </c>
      <c r="K29" s="12">
        <v>1.5</v>
      </c>
      <c r="L29" s="12">
        <v>0</v>
      </c>
      <c r="M29" s="12"/>
      <c r="N29" s="12">
        <v>0</v>
      </c>
      <c r="O29" s="12"/>
      <c r="P29" s="12">
        <f t="shared" si="8"/>
        <v>0</v>
      </c>
      <c r="Q29" s="12">
        <f t="shared" si="6"/>
        <v>0</v>
      </c>
      <c r="R29" s="12">
        <f t="shared" si="9"/>
        <v>1.6</v>
      </c>
      <c r="S29" s="12"/>
      <c r="T29" s="12">
        <f t="shared" si="10"/>
        <v>8.4</v>
      </c>
      <c r="U29" s="13">
        <f t="shared" si="7"/>
        <v>1</v>
      </c>
    </row>
    <row r="30" spans="1:21" x14ac:dyDescent="0.25">
      <c r="A30" s="57">
        <v>10</v>
      </c>
      <c r="B30" s="42">
        <f t="shared" si="5"/>
        <v>0</v>
      </c>
      <c r="C30" s="22" t="str">
        <f t="shared" si="5"/>
        <v>Ashlynn Prent</v>
      </c>
      <c r="D30" s="22" t="str">
        <f t="shared" si="5"/>
        <v>DGA</v>
      </c>
      <c r="E30" s="12">
        <v>0</v>
      </c>
      <c r="F30" s="12">
        <v>0</v>
      </c>
      <c r="G30" s="12"/>
      <c r="H30" s="12">
        <v>0</v>
      </c>
      <c r="I30" s="12">
        <v>1.8</v>
      </c>
      <c r="J30" s="12">
        <v>0</v>
      </c>
      <c r="K30" s="12">
        <v>1.7</v>
      </c>
      <c r="L30" s="12">
        <v>0</v>
      </c>
      <c r="M30" s="12"/>
      <c r="N30" s="12">
        <v>0</v>
      </c>
      <c r="O30" s="12"/>
      <c r="P30" s="12">
        <f t="shared" si="8"/>
        <v>0</v>
      </c>
      <c r="Q30" s="12">
        <f t="shared" si="6"/>
        <v>0</v>
      </c>
      <c r="R30" s="12">
        <f t="shared" si="9"/>
        <v>1.75</v>
      </c>
      <c r="S30" s="12"/>
      <c r="T30" s="12">
        <f t="shared" si="10"/>
        <v>8.25</v>
      </c>
      <c r="U30" s="13">
        <f t="shared" si="7"/>
        <v>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opLeftCell="A28" workbookViewId="0">
      <selection activeCell="T41" sqref="T41"/>
    </sheetView>
  </sheetViews>
  <sheetFormatPr defaultRowHeight="12.75" x14ac:dyDescent="0.25"/>
  <cols>
    <col min="1" max="1" width="4.140625" style="5" customWidth="1"/>
    <col min="2" max="2" width="9.85546875" style="5" customWidth="1"/>
    <col min="3" max="3" width="19.85546875" style="5" bestFit="1" customWidth="1"/>
    <col min="4" max="4" width="11" style="5" bestFit="1" customWidth="1"/>
    <col min="5" max="7" width="5.5703125" style="3" bestFit="1" customWidth="1"/>
    <col min="8" max="8" width="6.5703125" style="3" bestFit="1" customWidth="1"/>
    <col min="9" max="9" width="5.5703125" style="3" bestFit="1" customWidth="1"/>
    <col min="10" max="10" width="6.5703125" style="3" bestFit="1" customWidth="1"/>
    <col min="11" max="14" width="5.5703125" style="3" bestFit="1" customWidth="1"/>
    <col min="15" max="15" width="10.42578125" style="3" bestFit="1" customWidth="1"/>
    <col min="16" max="16" width="11.5703125" style="3" bestFit="1" customWidth="1"/>
    <col min="17" max="17" width="11.42578125" style="3" bestFit="1" customWidth="1"/>
    <col min="18" max="18" width="11" style="3" bestFit="1" customWidth="1"/>
    <col min="19" max="19" width="7.140625" style="3" bestFit="1" customWidth="1"/>
    <col min="20" max="20" width="7" style="3" bestFit="1" customWidth="1"/>
    <col min="21" max="16384" width="9.140625" style="3"/>
  </cols>
  <sheetData>
    <row r="1" spans="1:20" ht="15.75" x14ac:dyDescent="0.25">
      <c r="B1" s="41" t="str">
        <f>'Summary Indv'!A1</f>
        <v>Otago Invitational</v>
      </c>
    </row>
    <row r="2" spans="1:20" ht="15.75" x14ac:dyDescent="0.25">
      <c r="B2" s="41" t="str">
        <f>'Summary Indv'!A2</f>
        <v>17th May 2015</v>
      </c>
    </row>
    <row r="4" spans="1:20" x14ac:dyDescent="0.25">
      <c r="B4" s="6" t="s">
        <v>68</v>
      </c>
      <c r="C4" s="54"/>
      <c r="D4" s="5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4"/>
    </row>
    <row r="5" spans="1:20" x14ac:dyDescent="0.25">
      <c r="B5" s="6"/>
      <c r="C5" s="54"/>
      <c r="D5" s="5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4"/>
    </row>
    <row r="6" spans="1:20" s="11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89</v>
      </c>
      <c r="H6" s="10" t="s">
        <v>90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37</v>
      </c>
      <c r="P6" s="10" t="s">
        <v>92</v>
      </c>
      <c r="Q6" s="10" t="s">
        <v>91</v>
      </c>
      <c r="R6" s="10" t="s">
        <v>4</v>
      </c>
      <c r="S6" s="10" t="s">
        <v>5</v>
      </c>
      <c r="T6" s="10" t="s">
        <v>25</v>
      </c>
    </row>
    <row r="7" spans="1:20" x14ac:dyDescent="0.25">
      <c r="A7" s="57">
        <v>1</v>
      </c>
      <c r="B7" s="42"/>
      <c r="C7" s="22" t="s">
        <v>121</v>
      </c>
      <c r="D7" s="42" t="s">
        <v>93</v>
      </c>
      <c r="E7" s="12">
        <v>0.5</v>
      </c>
      <c r="F7" s="12">
        <v>0.5</v>
      </c>
      <c r="G7" s="12">
        <v>0</v>
      </c>
      <c r="H7" s="12">
        <v>1.7</v>
      </c>
      <c r="I7" s="12">
        <v>0</v>
      </c>
      <c r="J7" s="12">
        <v>1.7</v>
      </c>
      <c r="K7" s="12">
        <v>0</v>
      </c>
      <c r="L7" s="12"/>
      <c r="M7" s="12">
        <v>0</v>
      </c>
      <c r="N7" s="12"/>
      <c r="O7" s="12">
        <f>TRUNC(AVERAGE(E7:F7),3)</f>
        <v>0.5</v>
      </c>
      <c r="P7" s="12">
        <f>TRUNC(AVERAGE(G7,I7),3)</f>
        <v>0</v>
      </c>
      <c r="Q7" s="12">
        <f>TRUNC(AVERAGE(H7,J7),3)</f>
        <v>1.7</v>
      </c>
      <c r="R7" s="12"/>
      <c r="S7" s="12">
        <f>TRUNC((O7+(10-(P7+Q7))-R7),3)</f>
        <v>8.8000000000000007</v>
      </c>
      <c r="T7" s="13">
        <f t="shared" ref="T7:T19" si="0">RANK(S7,$S$7:$S$19)</f>
        <v>6</v>
      </c>
    </row>
    <row r="8" spans="1:20" x14ac:dyDescent="0.25">
      <c r="A8" s="57">
        <v>2</v>
      </c>
      <c r="B8" s="42"/>
      <c r="C8" s="22" t="s">
        <v>123</v>
      </c>
      <c r="D8" s="42" t="s">
        <v>117</v>
      </c>
      <c r="E8" s="12">
        <v>0</v>
      </c>
      <c r="F8" s="12">
        <v>0</v>
      </c>
      <c r="G8" s="12">
        <v>0</v>
      </c>
      <c r="H8" s="12">
        <v>10</v>
      </c>
      <c r="I8" s="12">
        <v>0</v>
      </c>
      <c r="J8" s="12">
        <v>10</v>
      </c>
      <c r="K8" s="12">
        <v>0</v>
      </c>
      <c r="L8" s="12"/>
      <c r="M8" s="12">
        <v>0</v>
      </c>
      <c r="N8" s="12"/>
      <c r="O8" s="12">
        <f t="shared" ref="O8:O19" si="1">TRUNC(AVERAGE(E8:F8),3)</f>
        <v>0</v>
      </c>
      <c r="P8" s="12">
        <f t="shared" ref="P8:P19" si="2">TRUNC(AVERAGE(G8,I8),3)</f>
        <v>0</v>
      </c>
      <c r="Q8" s="12">
        <f t="shared" ref="Q8:Q19" si="3">TRUNC(AVERAGE(H8,J8),3)</f>
        <v>10</v>
      </c>
      <c r="R8" s="12"/>
      <c r="S8" s="12">
        <f t="shared" ref="S8:S19" si="4">TRUNC((O8+(10-(P8+Q8))-R8),3)</f>
        <v>0</v>
      </c>
      <c r="T8" s="13">
        <f t="shared" si="0"/>
        <v>13</v>
      </c>
    </row>
    <row r="9" spans="1:20" x14ac:dyDescent="0.25">
      <c r="A9" s="57">
        <v>3</v>
      </c>
      <c r="B9" s="42"/>
      <c r="C9" s="22" t="s">
        <v>122</v>
      </c>
      <c r="D9" s="42" t="s">
        <v>93</v>
      </c>
      <c r="E9" s="12">
        <v>0.9</v>
      </c>
      <c r="F9" s="12">
        <v>0.8</v>
      </c>
      <c r="G9" s="12">
        <v>0</v>
      </c>
      <c r="H9" s="12">
        <v>1.9</v>
      </c>
      <c r="I9" s="12">
        <v>0</v>
      </c>
      <c r="J9" s="12">
        <v>1.6</v>
      </c>
      <c r="K9" s="12">
        <v>0</v>
      </c>
      <c r="L9" s="12"/>
      <c r="M9" s="12">
        <v>0</v>
      </c>
      <c r="N9" s="12"/>
      <c r="O9" s="12">
        <f t="shared" si="1"/>
        <v>0.85</v>
      </c>
      <c r="P9" s="12">
        <f t="shared" si="2"/>
        <v>0</v>
      </c>
      <c r="Q9" s="12">
        <f t="shared" si="3"/>
        <v>1.75</v>
      </c>
      <c r="R9" s="12"/>
      <c r="S9" s="12">
        <f t="shared" si="4"/>
        <v>9.1</v>
      </c>
      <c r="T9" s="13">
        <f t="shared" si="0"/>
        <v>3</v>
      </c>
    </row>
    <row r="10" spans="1:20" x14ac:dyDescent="0.25">
      <c r="A10" s="57">
        <v>4</v>
      </c>
      <c r="B10" s="42"/>
      <c r="C10" s="22" t="s">
        <v>124</v>
      </c>
      <c r="D10" s="42" t="s">
        <v>117</v>
      </c>
      <c r="E10" s="12">
        <v>0.5</v>
      </c>
      <c r="F10" s="12">
        <v>0.7</v>
      </c>
      <c r="G10" s="12">
        <v>0</v>
      </c>
      <c r="H10" s="12">
        <v>1.8</v>
      </c>
      <c r="I10" s="12">
        <v>0</v>
      </c>
      <c r="J10" s="12">
        <v>1.8</v>
      </c>
      <c r="K10" s="12">
        <v>0</v>
      </c>
      <c r="L10" s="12"/>
      <c r="M10" s="12">
        <v>0</v>
      </c>
      <c r="N10" s="12"/>
      <c r="O10" s="12">
        <f t="shared" si="1"/>
        <v>0.6</v>
      </c>
      <c r="P10" s="12">
        <f t="shared" si="2"/>
        <v>0</v>
      </c>
      <c r="Q10" s="12">
        <f t="shared" si="3"/>
        <v>1.8</v>
      </c>
      <c r="R10" s="12"/>
      <c r="S10" s="12">
        <f t="shared" si="4"/>
        <v>8.8000000000000007</v>
      </c>
      <c r="T10" s="13">
        <f t="shared" si="0"/>
        <v>6</v>
      </c>
    </row>
    <row r="11" spans="1:20" x14ac:dyDescent="0.25">
      <c r="A11" s="57">
        <v>5</v>
      </c>
      <c r="B11" s="42"/>
      <c r="C11" s="22" t="s">
        <v>125</v>
      </c>
      <c r="D11" s="42" t="s">
        <v>93</v>
      </c>
      <c r="E11" s="12">
        <v>0.7</v>
      </c>
      <c r="F11" s="12">
        <v>0.8</v>
      </c>
      <c r="G11" s="12">
        <v>0</v>
      </c>
      <c r="H11" s="12">
        <v>1.7</v>
      </c>
      <c r="I11" s="12">
        <v>0</v>
      </c>
      <c r="J11" s="12">
        <v>1.7</v>
      </c>
      <c r="K11" s="12">
        <v>0</v>
      </c>
      <c r="L11" s="12"/>
      <c r="M11" s="12">
        <v>0</v>
      </c>
      <c r="N11" s="12"/>
      <c r="O11" s="12">
        <f t="shared" si="1"/>
        <v>0.75</v>
      </c>
      <c r="P11" s="12">
        <f t="shared" si="2"/>
        <v>0</v>
      </c>
      <c r="Q11" s="12">
        <f t="shared" si="3"/>
        <v>1.7</v>
      </c>
      <c r="R11" s="12"/>
      <c r="S11" s="12">
        <f t="shared" si="4"/>
        <v>9.0500000000000007</v>
      </c>
      <c r="T11" s="13">
        <f t="shared" si="0"/>
        <v>4</v>
      </c>
    </row>
    <row r="12" spans="1:20" x14ac:dyDescent="0.25">
      <c r="A12" s="57">
        <v>6</v>
      </c>
      <c r="B12" s="42"/>
      <c r="C12" s="22" t="s">
        <v>126</v>
      </c>
      <c r="D12" s="42" t="s">
        <v>117</v>
      </c>
      <c r="E12" s="12">
        <v>0.1</v>
      </c>
      <c r="F12" s="12">
        <v>0.3</v>
      </c>
      <c r="G12" s="12">
        <v>0</v>
      </c>
      <c r="H12" s="12">
        <v>2.2000000000000002</v>
      </c>
      <c r="I12" s="12">
        <v>0</v>
      </c>
      <c r="J12" s="12">
        <v>2.2000000000000002</v>
      </c>
      <c r="K12" s="12">
        <v>0</v>
      </c>
      <c r="L12" s="12"/>
      <c r="M12" s="12">
        <v>0</v>
      </c>
      <c r="N12" s="12"/>
      <c r="O12" s="12">
        <f t="shared" si="1"/>
        <v>0.2</v>
      </c>
      <c r="P12" s="12">
        <f t="shared" si="2"/>
        <v>0</v>
      </c>
      <c r="Q12" s="12">
        <f t="shared" si="3"/>
        <v>2.2000000000000002</v>
      </c>
      <c r="R12" s="12">
        <v>0.5</v>
      </c>
      <c r="S12" s="12">
        <f t="shared" si="4"/>
        <v>7.5</v>
      </c>
      <c r="T12" s="13">
        <f t="shared" si="0"/>
        <v>12</v>
      </c>
    </row>
    <row r="13" spans="1:20" x14ac:dyDescent="0.25">
      <c r="A13" s="57">
        <v>7</v>
      </c>
      <c r="B13" s="42"/>
      <c r="C13" s="22" t="s">
        <v>127</v>
      </c>
      <c r="D13" s="42" t="s">
        <v>93</v>
      </c>
      <c r="E13" s="12">
        <v>0.3</v>
      </c>
      <c r="F13" s="12">
        <v>0.4</v>
      </c>
      <c r="G13" s="12">
        <v>0</v>
      </c>
      <c r="H13" s="12">
        <v>2.4</v>
      </c>
      <c r="I13" s="12">
        <v>0</v>
      </c>
      <c r="J13" s="12">
        <v>2.1</v>
      </c>
      <c r="K13" s="12">
        <v>0</v>
      </c>
      <c r="L13" s="12"/>
      <c r="M13" s="12">
        <v>0</v>
      </c>
      <c r="N13" s="12"/>
      <c r="O13" s="12">
        <f t="shared" si="1"/>
        <v>0.35</v>
      </c>
      <c r="P13" s="12">
        <f t="shared" si="2"/>
        <v>0</v>
      </c>
      <c r="Q13" s="12">
        <f t="shared" si="3"/>
        <v>2.25</v>
      </c>
      <c r="R13" s="12"/>
      <c r="S13" s="12">
        <f t="shared" si="4"/>
        <v>8.1</v>
      </c>
      <c r="T13" s="13">
        <f t="shared" si="0"/>
        <v>9</v>
      </c>
    </row>
    <row r="14" spans="1:20" x14ac:dyDescent="0.25">
      <c r="A14" s="57">
        <v>8</v>
      </c>
      <c r="B14" s="42"/>
      <c r="C14" s="22" t="s">
        <v>128</v>
      </c>
      <c r="D14" s="42" t="s">
        <v>117</v>
      </c>
      <c r="E14" s="12">
        <v>0.2</v>
      </c>
      <c r="F14" s="12">
        <v>0.5</v>
      </c>
      <c r="G14" s="12">
        <v>0</v>
      </c>
      <c r="H14" s="12">
        <v>2</v>
      </c>
      <c r="I14" s="12">
        <v>0</v>
      </c>
      <c r="J14" s="12">
        <v>1.9</v>
      </c>
      <c r="K14" s="12">
        <v>0</v>
      </c>
      <c r="L14" s="12"/>
      <c r="M14" s="12">
        <v>0</v>
      </c>
      <c r="N14" s="12"/>
      <c r="O14" s="12">
        <f t="shared" si="1"/>
        <v>0.35</v>
      </c>
      <c r="P14" s="12">
        <f t="shared" si="2"/>
        <v>0</v>
      </c>
      <c r="Q14" s="12">
        <f t="shared" si="3"/>
        <v>1.95</v>
      </c>
      <c r="R14" s="12">
        <v>0.5</v>
      </c>
      <c r="S14" s="12">
        <f t="shared" si="4"/>
        <v>7.9</v>
      </c>
      <c r="T14" s="13">
        <f t="shared" si="0"/>
        <v>10</v>
      </c>
    </row>
    <row r="15" spans="1:20" x14ac:dyDescent="0.25">
      <c r="A15" s="57">
        <v>9</v>
      </c>
      <c r="B15" s="42"/>
      <c r="C15" s="22" t="s">
        <v>129</v>
      </c>
      <c r="D15" s="42" t="s">
        <v>93</v>
      </c>
      <c r="E15" s="12">
        <v>0.7</v>
      </c>
      <c r="F15" s="12">
        <v>0.7</v>
      </c>
      <c r="G15" s="12">
        <v>0</v>
      </c>
      <c r="H15" s="12">
        <v>1.3</v>
      </c>
      <c r="I15" s="12">
        <v>0</v>
      </c>
      <c r="J15" s="12">
        <v>1.6</v>
      </c>
      <c r="K15" s="12">
        <v>0</v>
      </c>
      <c r="L15" s="12"/>
      <c r="M15" s="12">
        <v>0</v>
      </c>
      <c r="N15" s="12"/>
      <c r="O15" s="12">
        <f t="shared" si="1"/>
        <v>0.7</v>
      </c>
      <c r="P15" s="12">
        <f t="shared" si="2"/>
        <v>0</v>
      </c>
      <c r="Q15" s="12">
        <f t="shared" si="3"/>
        <v>1.45</v>
      </c>
      <c r="R15" s="12"/>
      <c r="S15" s="12">
        <f t="shared" si="4"/>
        <v>9.25</v>
      </c>
      <c r="T15" s="13">
        <f t="shared" si="0"/>
        <v>2</v>
      </c>
    </row>
    <row r="16" spans="1:20" x14ac:dyDescent="0.25">
      <c r="A16" s="57">
        <v>10</v>
      </c>
      <c r="B16" s="42"/>
      <c r="C16" s="22" t="s">
        <v>130</v>
      </c>
      <c r="D16" s="42" t="s">
        <v>93</v>
      </c>
      <c r="E16" s="12">
        <v>0.2</v>
      </c>
      <c r="F16" s="12">
        <v>0.4</v>
      </c>
      <c r="G16" s="12">
        <v>0</v>
      </c>
      <c r="H16" s="12">
        <v>1.9</v>
      </c>
      <c r="I16" s="12">
        <v>0</v>
      </c>
      <c r="J16" s="12">
        <v>1.9</v>
      </c>
      <c r="K16" s="12">
        <v>0</v>
      </c>
      <c r="L16" s="12"/>
      <c r="M16" s="12">
        <v>0</v>
      </c>
      <c r="N16" s="12"/>
      <c r="O16" s="12">
        <f t="shared" si="1"/>
        <v>0.3</v>
      </c>
      <c r="P16" s="12">
        <f t="shared" si="2"/>
        <v>0</v>
      </c>
      <c r="Q16" s="12">
        <f t="shared" si="3"/>
        <v>1.9</v>
      </c>
      <c r="R16" s="12">
        <v>0.5</v>
      </c>
      <c r="S16" s="12">
        <f t="shared" si="4"/>
        <v>7.9</v>
      </c>
      <c r="T16" s="13">
        <f t="shared" si="0"/>
        <v>10</v>
      </c>
    </row>
    <row r="17" spans="1:20" x14ac:dyDescent="0.25">
      <c r="A17" s="57">
        <v>11</v>
      </c>
      <c r="B17" s="42"/>
      <c r="C17" s="22" t="s">
        <v>131</v>
      </c>
      <c r="D17" s="42" t="s">
        <v>93</v>
      </c>
      <c r="E17" s="12">
        <v>0.2</v>
      </c>
      <c r="F17" s="12">
        <v>0.2</v>
      </c>
      <c r="G17" s="12">
        <v>0</v>
      </c>
      <c r="H17" s="12">
        <v>1.8</v>
      </c>
      <c r="I17" s="12">
        <v>0</v>
      </c>
      <c r="J17" s="12">
        <v>2</v>
      </c>
      <c r="K17" s="12">
        <v>0</v>
      </c>
      <c r="L17" s="12"/>
      <c r="M17" s="12">
        <v>0</v>
      </c>
      <c r="N17" s="12"/>
      <c r="O17" s="12">
        <f t="shared" si="1"/>
        <v>0.2</v>
      </c>
      <c r="P17" s="12">
        <f t="shared" si="2"/>
        <v>0</v>
      </c>
      <c r="Q17" s="12">
        <f t="shared" si="3"/>
        <v>1.9</v>
      </c>
      <c r="R17" s="12"/>
      <c r="S17" s="12">
        <f t="shared" si="4"/>
        <v>8.3000000000000007</v>
      </c>
      <c r="T17" s="13">
        <f t="shared" si="0"/>
        <v>8</v>
      </c>
    </row>
    <row r="18" spans="1:20" x14ac:dyDescent="0.25">
      <c r="A18" s="57">
        <v>12</v>
      </c>
      <c r="B18" s="42"/>
      <c r="C18" s="22" t="s">
        <v>157</v>
      </c>
      <c r="D18" s="42" t="s">
        <v>93</v>
      </c>
      <c r="E18" s="12">
        <v>0.7</v>
      </c>
      <c r="F18" s="12">
        <v>0.7</v>
      </c>
      <c r="G18" s="12">
        <v>0</v>
      </c>
      <c r="H18" s="12">
        <v>1.3</v>
      </c>
      <c r="I18" s="12">
        <v>0</v>
      </c>
      <c r="J18" s="12">
        <v>1.3</v>
      </c>
      <c r="K18" s="12">
        <v>0</v>
      </c>
      <c r="L18" s="12"/>
      <c r="M18" s="12">
        <v>0</v>
      </c>
      <c r="N18" s="12"/>
      <c r="O18" s="12">
        <f t="shared" si="1"/>
        <v>0.7</v>
      </c>
      <c r="P18" s="12">
        <f t="shared" si="2"/>
        <v>0</v>
      </c>
      <c r="Q18" s="12">
        <f t="shared" si="3"/>
        <v>1.3</v>
      </c>
      <c r="R18" s="12">
        <v>0.5</v>
      </c>
      <c r="S18" s="12">
        <f t="shared" si="4"/>
        <v>8.9</v>
      </c>
      <c r="T18" s="13">
        <f t="shared" si="0"/>
        <v>5</v>
      </c>
    </row>
    <row r="19" spans="1:20" x14ac:dyDescent="0.25">
      <c r="A19" s="57">
        <v>13</v>
      </c>
      <c r="B19" s="42"/>
      <c r="C19" s="22" t="s">
        <v>132</v>
      </c>
      <c r="D19" s="42" t="s">
        <v>93</v>
      </c>
      <c r="E19" s="12">
        <v>1</v>
      </c>
      <c r="F19" s="12">
        <v>0.6</v>
      </c>
      <c r="G19" s="12">
        <v>0</v>
      </c>
      <c r="H19" s="12">
        <v>1.4</v>
      </c>
      <c r="I19" s="12">
        <v>0</v>
      </c>
      <c r="J19" s="12">
        <v>1.4</v>
      </c>
      <c r="K19" s="12">
        <v>0</v>
      </c>
      <c r="L19" s="12"/>
      <c r="M19" s="12">
        <v>0</v>
      </c>
      <c r="N19" s="12"/>
      <c r="O19" s="12">
        <f t="shared" si="1"/>
        <v>0.8</v>
      </c>
      <c r="P19" s="12">
        <f t="shared" si="2"/>
        <v>0</v>
      </c>
      <c r="Q19" s="12">
        <f t="shared" si="3"/>
        <v>1.4</v>
      </c>
      <c r="R19" s="12"/>
      <c r="S19" s="12">
        <f t="shared" si="4"/>
        <v>9.4</v>
      </c>
      <c r="T19" s="13">
        <f t="shared" si="0"/>
        <v>1</v>
      </c>
    </row>
    <row r="20" spans="1:20" x14ac:dyDescent="0.25">
      <c r="B20" s="14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8"/>
    </row>
    <row r="21" spans="1:20" x14ac:dyDescent="0.25">
      <c r="B21" s="6" t="s">
        <v>160</v>
      </c>
      <c r="C21" s="54"/>
      <c r="D21" s="54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4"/>
    </row>
    <row r="22" spans="1:20" x14ac:dyDescent="0.25">
      <c r="B22" s="6"/>
      <c r="C22" s="54"/>
      <c r="D22" s="54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4"/>
    </row>
    <row r="23" spans="1:20" x14ac:dyDescent="0.25">
      <c r="A23" s="79"/>
      <c r="B23" s="81" t="s">
        <v>2</v>
      </c>
      <c r="C23" s="82" t="s">
        <v>0</v>
      </c>
      <c r="D23" s="81" t="s">
        <v>1</v>
      </c>
      <c r="E23" s="10" t="s">
        <v>36</v>
      </c>
      <c r="F23" s="10" t="s">
        <v>36</v>
      </c>
      <c r="G23" s="10" t="s">
        <v>89</v>
      </c>
      <c r="H23" s="10" t="s">
        <v>90</v>
      </c>
      <c r="I23" s="10" t="s">
        <v>89</v>
      </c>
      <c r="J23" s="10" t="s">
        <v>90</v>
      </c>
      <c r="K23" s="10" t="s">
        <v>89</v>
      </c>
      <c r="L23" s="10" t="s">
        <v>90</v>
      </c>
      <c r="M23" s="10" t="s">
        <v>89</v>
      </c>
      <c r="N23" s="10" t="s">
        <v>90</v>
      </c>
      <c r="O23" s="23" t="s">
        <v>37</v>
      </c>
      <c r="P23" s="23" t="s">
        <v>92</v>
      </c>
      <c r="Q23" s="23" t="s">
        <v>91</v>
      </c>
      <c r="R23" s="23" t="s">
        <v>4</v>
      </c>
      <c r="S23" s="23" t="s">
        <v>5</v>
      </c>
      <c r="T23" s="23" t="s">
        <v>25</v>
      </c>
    </row>
    <row r="24" spans="1:20" x14ac:dyDescent="0.25">
      <c r="A24" s="57">
        <v>1</v>
      </c>
      <c r="B24" s="42">
        <f t="shared" ref="B24:D36" si="5">B7</f>
        <v>0</v>
      </c>
      <c r="C24" s="22" t="str">
        <f t="shared" si="5"/>
        <v>Paige Carr</v>
      </c>
      <c r="D24" s="22" t="str">
        <f t="shared" si="5"/>
        <v>DGA</v>
      </c>
      <c r="E24" s="12">
        <v>0</v>
      </c>
      <c r="F24" s="12">
        <v>0.2</v>
      </c>
      <c r="G24" s="12">
        <v>0</v>
      </c>
      <c r="H24" s="12">
        <v>1.5</v>
      </c>
      <c r="I24" s="12">
        <v>0</v>
      </c>
      <c r="J24" s="12">
        <v>1.6</v>
      </c>
      <c r="K24" s="12">
        <v>0</v>
      </c>
      <c r="L24" s="12"/>
      <c r="M24" s="12">
        <v>0</v>
      </c>
      <c r="N24" s="12"/>
      <c r="O24" s="12">
        <f>TRUNC(AVERAGE(E24:F24),3)</f>
        <v>0.1</v>
      </c>
      <c r="P24" s="12">
        <f t="shared" ref="P24:Q36" si="6">TRUNC(AVERAGE(G24,I24),3)</f>
        <v>0</v>
      </c>
      <c r="Q24" s="12">
        <f t="shared" si="6"/>
        <v>1.55</v>
      </c>
      <c r="R24" s="12"/>
      <c r="S24" s="12">
        <f>TRUNC((O24+(10-(P24+Q24))-R24),3)</f>
        <v>8.5500000000000007</v>
      </c>
      <c r="T24" s="13">
        <f t="shared" ref="T24:T36" si="7">RANK(S24,$S$24:$S$36)</f>
        <v>3</v>
      </c>
    </row>
    <row r="25" spans="1:20" x14ac:dyDescent="0.25">
      <c r="A25" s="57">
        <v>2</v>
      </c>
      <c r="B25" s="42">
        <f t="shared" si="5"/>
        <v>0</v>
      </c>
      <c r="C25" s="22" t="str">
        <f t="shared" si="5"/>
        <v>Gemma Cagney</v>
      </c>
      <c r="D25" s="22" t="str">
        <f t="shared" si="5"/>
        <v>GGI</v>
      </c>
      <c r="E25" s="12">
        <v>0</v>
      </c>
      <c r="F25" s="12">
        <v>0</v>
      </c>
      <c r="G25" s="12">
        <v>0</v>
      </c>
      <c r="H25" s="12">
        <v>10</v>
      </c>
      <c r="I25" s="12">
        <v>0</v>
      </c>
      <c r="J25" s="12">
        <v>10</v>
      </c>
      <c r="K25" s="12">
        <v>0</v>
      </c>
      <c r="L25" s="12"/>
      <c r="M25" s="12">
        <v>0</v>
      </c>
      <c r="N25" s="12"/>
      <c r="O25" s="12">
        <f t="shared" ref="O25:O36" si="8">TRUNC(AVERAGE(E25:F25),3)</f>
        <v>0</v>
      </c>
      <c r="P25" s="12">
        <f t="shared" si="6"/>
        <v>0</v>
      </c>
      <c r="Q25" s="12">
        <f t="shared" si="6"/>
        <v>10</v>
      </c>
      <c r="R25" s="12"/>
      <c r="S25" s="12">
        <f t="shared" ref="S25:S36" si="9">TRUNC((O25+(10-(P25+Q25))-R25),3)</f>
        <v>0</v>
      </c>
      <c r="T25" s="13">
        <f t="shared" si="7"/>
        <v>13</v>
      </c>
    </row>
    <row r="26" spans="1:20" x14ac:dyDescent="0.25">
      <c r="A26" s="57">
        <v>3</v>
      </c>
      <c r="B26" s="42">
        <f t="shared" si="5"/>
        <v>0</v>
      </c>
      <c r="C26" s="22" t="str">
        <f t="shared" si="5"/>
        <v>Emma Boult</v>
      </c>
      <c r="D26" s="22" t="str">
        <f t="shared" si="5"/>
        <v>DGA</v>
      </c>
      <c r="E26" s="12">
        <v>0.3</v>
      </c>
      <c r="F26" s="12">
        <v>0.4</v>
      </c>
      <c r="G26" s="12">
        <v>0</v>
      </c>
      <c r="H26" s="12">
        <v>1.6</v>
      </c>
      <c r="I26" s="12">
        <v>0</v>
      </c>
      <c r="J26" s="12">
        <v>1.8</v>
      </c>
      <c r="K26" s="12">
        <v>0</v>
      </c>
      <c r="L26" s="12"/>
      <c r="M26" s="12">
        <v>0</v>
      </c>
      <c r="N26" s="12"/>
      <c r="O26" s="12">
        <f t="shared" si="8"/>
        <v>0.35</v>
      </c>
      <c r="P26" s="12">
        <f t="shared" si="6"/>
        <v>0</v>
      </c>
      <c r="Q26" s="12">
        <f t="shared" si="6"/>
        <v>1.7</v>
      </c>
      <c r="R26" s="12"/>
      <c r="S26" s="12">
        <f t="shared" si="9"/>
        <v>8.65</v>
      </c>
      <c r="T26" s="13">
        <f t="shared" si="7"/>
        <v>2</v>
      </c>
    </row>
    <row r="27" spans="1:20" x14ac:dyDescent="0.25">
      <c r="A27" s="57">
        <v>4</v>
      </c>
      <c r="B27" s="42">
        <f t="shared" si="5"/>
        <v>0</v>
      </c>
      <c r="C27" s="22" t="str">
        <f t="shared" si="5"/>
        <v>Georgia Tomlinson</v>
      </c>
      <c r="D27" s="22" t="str">
        <f t="shared" si="5"/>
        <v>GGI</v>
      </c>
      <c r="E27" s="12">
        <v>0</v>
      </c>
      <c r="F27" s="12">
        <v>0.2</v>
      </c>
      <c r="G27" s="12">
        <v>0</v>
      </c>
      <c r="H27" s="12">
        <v>2.8</v>
      </c>
      <c r="I27" s="12">
        <v>0</v>
      </c>
      <c r="J27" s="12">
        <v>2.5</v>
      </c>
      <c r="K27" s="12">
        <v>0</v>
      </c>
      <c r="L27" s="12"/>
      <c r="M27" s="12">
        <v>0</v>
      </c>
      <c r="N27" s="12"/>
      <c r="O27" s="12">
        <f t="shared" si="8"/>
        <v>0.1</v>
      </c>
      <c r="P27" s="12">
        <f t="shared" si="6"/>
        <v>0</v>
      </c>
      <c r="Q27" s="12">
        <f t="shared" si="6"/>
        <v>2.65</v>
      </c>
      <c r="R27" s="12"/>
      <c r="S27" s="12">
        <f t="shared" si="9"/>
        <v>7.45</v>
      </c>
      <c r="T27" s="13">
        <f t="shared" si="7"/>
        <v>7</v>
      </c>
    </row>
    <row r="28" spans="1:20" x14ac:dyDescent="0.25">
      <c r="A28" s="57">
        <v>5</v>
      </c>
      <c r="B28" s="42">
        <f t="shared" si="5"/>
        <v>0</v>
      </c>
      <c r="C28" s="22" t="str">
        <f t="shared" si="5"/>
        <v>Georgia Clark</v>
      </c>
      <c r="D28" s="22" t="str">
        <f t="shared" si="5"/>
        <v>DGA</v>
      </c>
      <c r="E28" s="12">
        <v>0.3</v>
      </c>
      <c r="F28" s="12">
        <v>0.5</v>
      </c>
      <c r="G28" s="12">
        <v>0</v>
      </c>
      <c r="H28" s="12">
        <v>1.7</v>
      </c>
      <c r="I28" s="12">
        <v>0</v>
      </c>
      <c r="J28" s="12">
        <v>1.5</v>
      </c>
      <c r="K28" s="12">
        <v>0</v>
      </c>
      <c r="L28" s="12"/>
      <c r="M28" s="12">
        <v>0</v>
      </c>
      <c r="N28" s="12"/>
      <c r="O28" s="12">
        <f t="shared" si="8"/>
        <v>0.4</v>
      </c>
      <c r="P28" s="12">
        <f t="shared" si="6"/>
        <v>0</v>
      </c>
      <c r="Q28" s="12">
        <f t="shared" si="6"/>
        <v>1.6</v>
      </c>
      <c r="R28" s="12"/>
      <c r="S28" s="12">
        <f t="shared" si="9"/>
        <v>8.8000000000000007</v>
      </c>
      <c r="T28" s="13">
        <f t="shared" si="7"/>
        <v>1</v>
      </c>
    </row>
    <row r="29" spans="1:20" x14ac:dyDescent="0.25">
      <c r="A29" s="57">
        <v>6</v>
      </c>
      <c r="B29" s="42">
        <f t="shared" si="5"/>
        <v>0</v>
      </c>
      <c r="C29" s="22" t="str">
        <f t="shared" si="5"/>
        <v>Erin O'Neill</v>
      </c>
      <c r="D29" s="22" t="str">
        <f t="shared" si="5"/>
        <v>GGI</v>
      </c>
      <c r="E29" s="12">
        <v>0.1</v>
      </c>
      <c r="F29" s="12">
        <v>0.1</v>
      </c>
      <c r="G29" s="12">
        <v>0</v>
      </c>
      <c r="H29" s="12">
        <v>3.6</v>
      </c>
      <c r="I29" s="12">
        <v>0</v>
      </c>
      <c r="J29" s="12">
        <v>3.4</v>
      </c>
      <c r="K29" s="12">
        <v>0</v>
      </c>
      <c r="L29" s="12"/>
      <c r="M29" s="12">
        <v>0</v>
      </c>
      <c r="N29" s="12"/>
      <c r="O29" s="12">
        <f t="shared" si="8"/>
        <v>0.1</v>
      </c>
      <c r="P29" s="12">
        <f t="shared" si="6"/>
        <v>0</v>
      </c>
      <c r="Q29" s="12">
        <f t="shared" si="6"/>
        <v>3.5</v>
      </c>
      <c r="R29" s="12">
        <v>0.5</v>
      </c>
      <c r="S29" s="12">
        <f t="shared" si="9"/>
        <v>6.1</v>
      </c>
      <c r="T29" s="13">
        <f t="shared" si="7"/>
        <v>10</v>
      </c>
    </row>
    <row r="30" spans="1:20" x14ac:dyDescent="0.25">
      <c r="A30" s="57">
        <v>7</v>
      </c>
      <c r="B30" s="42">
        <f t="shared" si="5"/>
        <v>0</v>
      </c>
      <c r="C30" s="22" t="str">
        <f t="shared" si="5"/>
        <v>Liddy Grounds</v>
      </c>
      <c r="D30" s="22" t="str">
        <f t="shared" si="5"/>
        <v>DGA</v>
      </c>
      <c r="E30" s="12">
        <v>0</v>
      </c>
      <c r="F30" s="12">
        <v>0</v>
      </c>
      <c r="G30" s="12">
        <v>0</v>
      </c>
      <c r="H30" s="12">
        <v>2.5</v>
      </c>
      <c r="I30" s="12">
        <v>0</v>
      </c>
      <c r="J30" s="12">
        <v>2.8</v>
      </c>
      <c r="K30" s="12">
        <v>0</v>
      </c>
      <c r="L30" s="12"/>
      <c r="M30" s="12">
        <v>0</v>
      </c>
      <c r="N30" s="12"/>
      <c r="O30" s="12">
        <f t="shared" si="8"/>
        <v>0</v>
      </c>
      <c r="P30" s="12">
        <f t="shared" si="6"/>
        <v>0</v>
      </c>
      <c r="Q30" s="12">
        <f t="shared" si="6"/>
        <v>2.65</v>
      </c>
      <c r="R30" s="12"/>
      <c r="S30" s="12">
        <f t="shared" si="9"/>
        <v>7.35</v>
      </c>
      <c r="T30" s="13">
        <f t="shared" si="7"/>
        <v>8</v>
      </c>
    </row>
    <row r="31" spans="1:20" x14ac:dyDescent="0.25">
      <c r="A31" s="57">
        <v>8</v>
      </c>
      <c r="B31" s="42">
        <f t="shared" si="5"/>
        <v>0</v>
      </c>
      <c r="C31" s="22" t="str">
        <f t="shared" si="5"/>
        <v>Ciarstyn Williams</v>
      </c>
      <c r="D31" s="22" t="str">
        <f t="shared" si="5"/>
        <v>GGI</v>
      </c>
      <c r="E31" s="12">
        <v>0</v>
      </c>
      <c r="F31" s="12">
        <v>0</v>
      </c>
      <c r="G31" s="12">
        <v>0</v>
      </c>
      <c r="H31" s="12">
        <v>3.7</v>
      </c>
      <c r="I31" s="12">
        <v>0</v>
      </c>
      <c r="J31" s="12">
        <v>3.4</v>
      </c>
      <c r="K31" s="12">
        <v>0</v>
      </c>
      <c r="L31" s="12"/>
      <c r="M31" s="12">
        <v>0</v>
      </c>
      <c r="N31" s="12"/>
      <c r="O31" s="12">
        <f t="shared" si="8"/>
        <v>0</v>
      </c>
      <c r="P31" s="12">
        <f t="shared" si="6"/>
        <v>0</v>
      </c>
      <c r="Q31" s="12">
        <f t="shared" si="6"/>
        <v>3.55</v>
      </c>
      <c r="R31" s="12">
        <v>0.5</v>
      </c>
      <c r="S31" s="12">
        <f t="shared" si="9"/>
        <v>5.95</v>
      </c>
      <c r="T31" s="13">
        <f t="shared" si="7"/>
        <v>12</v>
      </c>
    </row>
    <row r="32" spans="1:20" x14ac:dyDescent="0.25">
      <c r="A32" s="57">
        <v>9</v>
      </c>
      <c r="B32" s="42">
        <f t="shared" si="5"/>
        <v>0</v>
      </c>
      <c r="C32" s="22" t="str">
        <f t="shared" si="5"/>
        <v>Madison Himburg</v>
      </c>
      <c r="D32" s="22" t="str">
        <f t="shared" si="5"/>
        <v>DGA</v>
      </c>
      <c r="E32" s="12">
        <v>0.1</v>
      </c>
      <c r="F32" s="12">
        <v>0.2</v>
      </c>
      <c r="G32" s="12">
        <v>0</v>
      </c>
      <c r="H32" s="12">
        <v>2.5</v>
      </c>
      <c r="I32" s="12">
        <v>0</v>
      </c>
      <c r="J32" s="12">
        <v>2.4</v>
      </c>
      <c r="K32" s="12">
        <v>0</v>
      </c>
      <c r="L32" s="12"/>
      <c r="M32" s="12">
        <v>0</v>
      </c>
      <c r="N32" s="12"/>
      <c r="O32" s="12">
        <f t="shared" si="8"/>
        <v>0.15</v>
      </c>
      <c r="P32" s="12">
        <f t="shared" si="6"/>
        <v>0</v>
      </c>
      <c r="Q32" s="12">
        <f t="shared" si="6"/>
        <v>2.4500000000000002</v>
      </c>
      <c r="R32" s="12"/>
      <c r="S32" s="12">
        <f t="shared" si="9"/>
        <v>7.7</v>
      </c>
      <c r="T32" s="13">
        <f t="shared" si="7"/>
        <v>5</v>
      </c>
    </row>
    <row r="33" spans="1:20" x14ac:dyDescent="0.25">
      <c r="A33" s="57">
        <v>10</v>
      </c>
      <c r="B33" s="42">
        <f t="shared" si="5"/>
        <v>0</v>
      </c>
      <c r="C33" s="22" t="str">
        <f t="shared" si="5"/>
        <v>Brooke Cathro</v>
      </c>
      <c r="D33" s="22" t="str">
        <f t="shared" si="5"/>
        <v>DGA</v>
      </c>
      <c r="E33" s="12">
        <v>0</v>
      </c>
      <c r="F33" s="12">
        <v>0</v>
      </c>
      <c r="G33" s="12">
        <v>0</v>
      </c>
      <c r="H33" s="12">
        <v>3</v>
      </c>
      <c r="I33" s="12">
        <v>0</v>
      </c>
      <c r="J33" s="12">
        <v>2.8</v>
      </c>
      <c r="K33" s="12">
        <v>0</v>
      </c>
      <c r="L33" s="12"/>
      <c r="M33" s="12">
        <v>0</v>
      </c>
      <c r="N33" s="12"/>
      <c r="O33" s="12">
        <f t="shared" si="8"/>
        <v>0</v>
      </c>
      <c r="P33" s="12">
        <f t="shared" si="6"/>
        <v>0</v>
      </c>
      <c r="Q33" s="12">
        <f t="shared" si="6"/>
        <v>2.9</v>
      </c>
      <c r="R33" s="12"/>
      <c r="S33" s="12">
        <f t="shared" si="9"/>
        <v>7.1</v>
      </c>
      <c r="T33" s="13">
        <f t="shared" si="7"/>
        <v>9</v>
      </c>
    </row>
    <row r="34" spans="1:20" x14ac:dyDescent="0.25">
      <c r="A34" s="57">
        <v>11</v>
      </c>
      <c r="B34" s="42">
        <f t="shared" si="5"/>
        <v>0</v>
      </c>
      <c r="C34" s="22" t="str">
        <f t="shared" si="5"/>
        <v>Olivia Adam</v>
      </c>
      <c r="D34" s="22" t="str">
        <f t="shared" si="5"/>
        <v>DGA</v>
      </c>
      <c r="E34" s="12">
        <v>0</v>
      </c>
      <c r="F34" s="12">
        <v>0</v>
      </c>
      <c r="G34" s="12">
        <v>0</v>
      </c>
      <c r="H34" s="12">
        <v>3.4</v>
      </c>
      <c r="I34" s="12">
        <v>0</v>
      </c>
      <c r="J34" s="12">
        <v>3.4</v>
      </c>
      <c r="K34" s="12">
        <v>0</v>
      </c>
      <c r="L34" s="12"/>
      <c r="M34" s="12">
        <v>0</v>
      </c>
      <c r="N34" s="12"/>
      <c r="O34" s="12">
        <f t="shared" si="8"/>
        <v>0</v>
      </c>
      <c r="P34" s="12">
        <f t="shared" si="6"/>
        <v>0</v>
      </c>
      <c r="Q34" s="12">
        <f t="shared" si="6"/>
        <v>3.4</v>
      </c>
      <c r="R34" s="12">
        <v>0.5</v>
      </c>
      <c r="S34" s="12">
        <f t="shared" si="9"/>
        <v>6.1</v>
      </c>
      <c r="T34" s="13">
        <f t="shared" si="7"/>
        <v>10</v>
      </c>
    </row>
    <row r="35" spans="1:20" x14ac:dyDescent="0.25">
      <c r="A35" s="57">
        <v>12</v>
      </c>
      <c r="B35" s="42">
        <f t="shared" si="5"/>
        <v>0</v>
      </c>
      <c r="C35" s="22" t="str">
        <f t="shared" si="5"/>
        <v>Isabel Brown</v>
      </c>
      <c r="D35" s="22" t="str">
        <f t="shared" si="5"/>
        <v>DGA</v>
      </c>
      <c r="E35" s="12">
        <v>0.1</v>
      </c>
      <c r="F35" s="12">
        <v>0.2</v>
      </c>
      <c r="G35" s="12">
        <v>0</v>
      </c>
      <c r="H35" s="12">
        <v>1.5</v>
      </c>
      <c r="I35" s="12">
        <v>0</v>
      </c>
      <c r="J35" s="12">
        <v>1.7</v>
      </c>
      <c r="K35" s="12">
        <v>0</v>
      </c>
      <c r="L35" s="12"/>
      <c r="M35" s="12">
        <v>0</v>
      </c>
      <c r="N35" s="12"/>
      <c r="O35" s="12">
        <f t="shared" si="8"/>
        <v>0.15</v>
      </c>
      <c r="P35" s="12">
        <f t="shared" si="6"/>
        <v>0</v>
      </c>
      <c r="Q35" s="12">
        <f t="shared" si="6"/>
        <v>1.6</v>
      </c>
      <c r="R35" s="12"/>
      <c r="S35" s="12">
        <f t="shared" si="9"/>
        <v>8.5500000000000007</v>
      </c>
      <c r="T35" s="13">
        <f t="shared" si="7"/>
        <v>3</v>
      </c>
    </row>
    <row r="36" spans="1:20" x14ac:dyDescent="0.25">
      <c r="A36" s="57">
        <v>13</v>
      </c>
      <c r="B36" s="42">
        <f t="shared" si="5"/>
        <v>0</v>
      </c>
      <c r="C36" s="22" t="str">
        <f t="shared" si="5"/>
        <v>Jessica Allen-LeCocq</v>
      </c>
      <c r="D36" s="22" t="str">
        <f t="shared" si="5"/>
        <v>DGA</v>
      </c>
      <c r="E36" s="12">
        <v>0.2</v>
      </c>
      <c r="F36" s="12">
        <v>0.2</v>
      </c>
      <c r="G36" s="12">
        <v>0</v>
      </c>
      <c r="H36" s="12">
        <v>2.7</v>
      </c>
      <c r="I36" s="12">
        <v>0</v>
      </c>
      <c r="J36" s="12">
        <v>2.6</v>
      </c>
      <c r="K36" s="12">
        <v>0</v>
      </c>
      <c r="L36" s="12"/>
      <c r="M36" s="12">
        <v>0</v>
      </c>
      <c r="N36" s="12"/>
      <c r="O36" s="12">
        <f t="shared" si="8"/>
        <v>0.2</v>
      </c>
      <c r="P36" s="12">
        <f t="shared" si="6"/>
        <v>0</v>
      </c>
      <c r="Q36" s="12">
        <f t="shared" si="6"/>
        <v>2.65</v>
      </c>
      <c r="R36" s="12"/>
      <c r="S36" s="12">
        <f t="shared" si="9"/>
        <v>7.55</v>
      </c>
      <c r="T36" s="13">
        <f t="shared" si="7"/>
        <v>6</v>
      </c>
    </row>
    <row r="38" spans="1:20" x14ac:dyDescent="0.25">
      <c r="B38" s="6" t="s">
        <v>69</v>
      </c>
      <c r="C38" s="54"/>
      <c r="D38" s="54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4"/>
    </row>
    <row r="39" spans="1:20" x14ac:dyDescent="0.25">
      <c r="B39" s="6"/>
      <c r="C39" s="54"/>
      <c r="D39" s="54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4"/>
    </row>
    <row r="40" spans="1:20" x14ac:dyDescent="0.25">
      <c r="A40" s="79"/>
      <c r="B40" s="81" t="s">
        <v>2</v>
      </c>
      <c r="C40" s="82" t="s">
        <v>0</v>
      </c>
      <c r="D40" s="81" t="s">
        <v>1</v>
      </c>
      <c r="E40" s="10" t="s">
        <v>36</v>
      </c>
      <c r="F40" s="10" t="s">
        <v>36</v>
      </c>
      <c r="G40" s="10" t="s">
        <v>89</v>
      </c>
      <c r="H40" s="10" t="s">
        <v>90</v>
      </c>
      <c r="I40" s="10" t="s">
        <v>89</v>
      </c>
      <c r="J40" s="10" t="s">
        <v>90</v>
      </c>
      <c r="K40" s="10" t="s">
        <v>89</v>
      </c>
      <c r="L40" s="10" t="s">
        <v>90</v>
      </c>
      <c r="M40" s="10" t="s">
        <v>89</v>
      </c>
      <c r="N40" s="10" t="s">
        <v>90</v>
      </c>
      <c r="O40" s="23" t="s">
        <v>37</v>
      </c>
      <c r="P40" s="23" t="s">
        <v>92</v>
      </c>
      <c r="Q40" s="23" t="s">
        <v>91</v>
      </c>
      <c r="R40" s="23" t="s">
        <v>4</v>
      </c>
      <c r="S40" s="23" t="s">
        <v>5</v>
      </c>
      <c r="T40" s="23" t="s">
        <v>25</v>
      </c>
    </row>
    <row r="41" spans="1:20" x14ac:dyDescent="0.25">
      <c r="A41" s="57">
        <v>1</v>
      </c>
      <c r="B41" s="42">
        <f t="shared" ref="B41:D53" si="10">B24</f>
        <v>0</v>
      </c>
      <c r="C41" s="22" t="str">
        <f t="shared" si="10"/>
        <v>Paige Carr</v>
      </c>
      <c r="D41" s="22" t="str">
        <f t="shared" si="10"/>
        <v>DGA</v>
      </c>
      <c r="E41" s="12">
        <v>0.5</v>
      </c>
      <c r="F41" s="12">
        <v>0.5</v>
      </c>
      <c r="G41" s="12">
        <v>0</v>
      </c>
      <c r="H41" s="12">
        <v>2</v>
      </c>
      <c r="I41" s="12">
        <v>0</v>
      </c>
      <c r="J41" s="12">
        <v>2.1</v>
      </c>
      <c r="K41" s="12">
        <v>0</v>
      </c>
      <c r="L41" s="12"/>
      <c r="M41" s="12">
        <v>0</v>
      </c>
      <c r="N41" s="12"/>
      <c r="O41" s="12">
        <f>TRUNC(AVERAGE(E41:F41),3)</f>
        <v>0.5</v>
      </c>
      <c r="P41" s="12">
        <f t="shared" ref="P41:P53" si="11">TRUNC(AVERAGE(G41,I41),3)</f>
        <v>0</v>
      </c>
      <c r="Q41" s="12">
        <f t="shared" ref="Q41:Q53" si="12">TRUNC(AVERAGE(H41,J41),3)</f>
        <v>2.0499999999999998</v>
      </c>
      <c r="R41" s="12"/>
      <c r="S41" s="12">
        <f>TRUNC((O41+(10-(P41+Q41))-R41),3)</f>
        <v>8.4499999999999993</v>
      </c>
      <c r="T41" s="13">
        <f>RANK(S41,$S$41:$S$53)</f>
        <v>1</v>
      </c>
    </row>
    <row r="42" spans="1:20" x14ac:dyDescent="0.25">
      <c r="A42" s="57">
        <v>2</v>
      </c>
      <c r="B42" s="42">
        <f t="shared" si="10"/>
        <v>0</v>
      </c>
      <c r="C42" s="22" t="str">
        <f t="shared" si="10"/>
        <v>Gemma Cagney</v>
      </c>
      <c r="D42" s="22" t="str">
        <f t="shared" si="10"/>
        <v>GGI</v>
      </c>
      <c r="E42" s="12">
        <v>0</v>
      </c>
      <c r="F42" s="12">
        <v>0</v>
      </c>
      <c r="G42" s="12">
        <v>0</v>
      </c>
      <c r="H42" s="12">
        <v>10</v>
      </c>
      <c r="I42" s="12">
        <v>0</v>
      </c>
      <c r="J42" s="12">
        <v>10</v>
      </c>
      <c r="K42" s="12">
        <v>0</v>
      </c>
      <c r="L42" s="12"/>
      <c r="M42" s="12">
        <v>0</v>
      </c>
      <c r="N42" s="12"/>
      <c r="O42" s="12">
        <f t="shared" ref="O42:O53" si="13">TRUNC(AVERAGE(E42:F42),3)</f>
        <v>0</v>
      </c>
      <c r="P42" s="12">
        <f t="shared" si="11"/>
        <v>0</v>
      </c>
      <c r="Q42" s="12">
        <f t="shared" si="12"/>
        <v>10</v>
      </c>
      <c r="R42" s="12"/>
      <c r="S42" s="12">
        <f t="shared" ref="S42:S53" si="14">TRUNC((O42+(10-(P42+Q42))-R42),3)</f>
        <v>0</v>
      </c>
      <c r="T42" s="13">
        <f t="shared" ref="T42:T53" si="15">RANK(S42,$S$41:$S$53)</f>
        <v>13</v>
      </c>
    </row>
    <row r="43" spans="1:20" x14ac:dyDescent="0.25">
      <c r="A43" s="57">
        <v>3</v>
      </c>
      <c r="B43" s="42">
        <f t="shared" si="10"/>
        <v>0</v>
      </c>
      <c r="C43" s="22" t="str">
        <f t="shared" si="10"/>
        <v>Emma Boult</v>
      </c>
      <c r="D43" s="22" t="str">
        <f t="shared" si="10"/>
        <v>DGA</v>
      </c>
      <c r="E43" s="12">
        <v>0.5</v>
      </c>
      <c r="F43" s="12">
        <v>0.4</v>
      </c>
      <c r="G43" s="12">
        <v>0</v>
      </c>
      <c r="H43" s="12">
        <v>2.2000000000000002</v>
      </c>
      <c r="I43" s="12">
        <v>0</v>
      </c>
      <c r="J43" s="12">
        <v>2.2999999999999998</v>
      </c>
      <c r="K43" s="12">
        <v>0</v>
      </c>
      <c r="L43" s="12"/>
      <c r="M43" s="12">
        <v>0</v>
      </c>
      <c r="N43" s="12"/>
      <c r="O43" s="12">
        <f t="shared" si="13"/>
        <v>0.45</v>
      </c>
      <c r="P43" s="12">
        <f t="shared" si="11"/>
        <v>0</v>
      </c>
      <c r="Q43" s="12">
        <f t="shared" si="12"/>
        <v>2.25</v>
      </c>
      <c r="R43" s="12"/>
      <c r="S43" s="12">
        <f t="shared" si="14"/>
        <v>8.1999999999999993</v>
      </c>
      <c r="T43" s="13">
        <f t="shared" si="15"/>
        <v>4</v>
      </c>
    </row>
    <row r="44" spans="1:20" x14ac:dyDescent="0.25">
      <c r="A44" s="57">
        <v>4</v>
      </c>
      <c r="B44" s="42">
        <f t="shared" si="10"/>
        <v>0</v>
      </c>
      <c r="C44" s="22" t="str">
        <f t="shared" si="10"/>
        <v>Georgia Tomlinson</v>
      </c>
      <c r="D44" s="22" t="str">
        <f t="shared" si="10"/>
        <v>GGI</v>
      </c>
      <c r="E44" s="12">
        <v>0</v>
      </c>
      <c r="F44" s="12">
        <v>0.2</v>
      </c>
      <c r="G44" s="12">
        <v>0</v>
      </c>
      <c r="H44" s="12">
        <v>2.1</v>
      </c>
      <c r="I44" s="12">
        <v>0</v>
      </c>
      <c r="J44" s="12">
        <v>2.4</v>
      </c>
      <c r="K44" s="12">
        <v>0</v>
      </c>
      <c r="L44" s="12"/>
      <c r="M44" s="12">
        <v>0</v>
      </c>
      <c r="N44" s="12"/>
      <c r="O44" s="12">
        <f t="shared" si="13"/>
        <v>0.1</v>
      </c>
      <c r="P44" s="12">
        <f t="shared" si="11"/>
        <v>0</v>
      </c>
      <c r="Q44" s="12">
        <f t="shared" si="12"/>
        <v>2.25</v>
      </c>
      <c r="R44" s="12">
        <v>0.5</v>
      </c>
      <c r="S44" s="12">
        <f t="shared" si="14"/>
        <v>7.35</v>
      </c>
      <c r="T44" s="13">
        <f t="shared" si="15"/>
        <v>10</v>
      </c>
    </row>
    <row r="45" spans="1:20" x14ac:dyDescent="0.25">
      <c r="A45" s="57">
        <v>5</v>
      </c>
      <c r="B45" s="42">
        <f t="shared" si="10"/>
        <v>0</v>
      </c>
      <c r="C45" s="22" t="str">
        <f t="shared" si="10"/>
        <v>Georgia Clark</v>
      </c>
      <c r="D45" s="22" t="str">
        <f t="shared" si="10"/>
        <v>DGA</v>
      </c>
      <c r="E45" s="12">
        <v>0.2</v>
      </c>
      <c r="F45" s="12">
        <v>0.1</v>
      </c>
      <c r="G45" s="12">
        <v>0</v>
      </c>
      <c r="H45" s="12">
        <v>1.9</v>
      </c>
      <c r="I45" s="12">
        <v>0</v>
      </c>
      <c r="J45" s="12">
        <v>1.7</v>
      </c>
      <c r="K45" s="12">
        <v>0</v>
      </c>
      <c r="L45" s="12"/>
      <c r="M45" s="12">
        <v>0</v>
      </c>
      <c r="N45" s="12"/>
      <c r="O45" s="12">
        <f t="shared" si="13"/>
        <v>0.15</v>
      </c>
      <c r="P45" s="12">
        <f t="shared" si="11"/>
        <v>0</v>
      </c>
      <c r="Q45" s="12">
        <f t="shared" si="12"/>
        <v>1.8</v>
      </c>
      <c r="R45" s="12"/>
      <c r="S45" s="12">
        <f t="shared" si="14"/>
        <v>8.35</v>
      </c>
      <c r="T45" s="13">
        <f t="shared" si="15"/>
        <v>3</v>
      </c>
    </row>
    <row r="46" spans="1:20" x14ac:dyDescent="0.25">
      <c r="A46" s="57">
        <v>6</v>
      </c>
      <c r="B46" s="42">
        <f t="shared" si="10"/>
        <v>0</v>
      </c>
      <c r="C46" s="22" t="str">
        <f t="shared" si="10"/>
        <v>Erin O'Neill</v>
      </c>
      <c r="D46" s="22" t="str">
        <f t="shared" si="10"/>
        <v>GGI</v>
      </c>
      <c r="E46" s="12">
        <v>0</v>
      </c>
      <c r="F46" s="12">
        <v>0</v>
      </c>
      <c r="G46" s="12">
        <v>0</v>
      </c>
      <c r="H46" s="12">
        <v>2.5</v>
      </c>
      <c r="I46" s="12">
        <v>0</v>
      </c>
      <c r="J46" s="12">
        <v>2.7</v>
      </c>
      <c r="K46" s="12">
        <v>0</v>
      </c>
      <c r="L46" s="12"/>
      <c r="M46" s="12">
        <v>0</v>
      </c>
      <c r="N46" s="12"/>
      <c r="O46" s="12">
        <f t="shared" si="13"/>
        <v>0</v>
      </c>
      <c r="P46" s="12">
        <f t="shared" si="11"/>
        <v>0</v>
      </c>
      <c r="Q46" s="12">
        <f t="shared" si="12"/>
        <v>2.6</v>
      </c>
      <c r="R46" s="12">
        <v>0.5</v>
      </c>
      <c r="S46" s="12">
        <f t="shared" si="14"/>
        <v>6.9</v>
      </c>
      <c r="T46" s="13">
        <f t="shared" si="15"/>
        <v>12</v>
      </c>
    </row>
    <row r="47" spans="1:20" x14ac:dyDescent="0.25">
      <c r="A47" s="57">
        <v>7</v>
      </c>
      <c r="B47" s="42">
        <f t="shared" si="10"/>
        <v>0</v>
      </c>
      <c r="C47" s="22" t="str">
        <f t="shared" si="10"/>
        <v>Liddy Grounds</v>
      </c>
      <c r="D47" s="22" t="str">
        <f t="shared" si="10"/>
        <v>DGA</v>
      </c>
      <c r="E47" s="12">
        <v>0</v>
      </c>
      <c r="F47" s="12">
        <v>0</v>
      </c>
      <c r="G47" s="12">
        <v>0</v>
      </c>
      <c r="H47" s="12">
        <v>2.4</v>
      </c>
      <c r="I47" s="12">
        <v>0</v>
      </c>
      <c r="J47" s="12">
        <v>2.1</v>
      </c>
      <c r="K47" s="12">
        <v>0</v>
      </c>
      <c r="L47" s="12"/>
      <c r="M47" s="12">
        <v>0</v>
      </c>
      <c r="N47" s="12"/>
      <c r="O47" s="12">
        <f t="shared" si="13"/>
        <v>0</v>
      </c>
      <c r="P47" s="12">
        <f t="shared" si="11"/>
        <v>0</v>
      </c>
      <c r="Q47" s="12">
        <f t="shared" si="12"/>
        <v>2.25</v>
      </c>
      <c r="R47" s="12"/>
      <c r="S47" s="12">
        <f t="shared" si="14"/>
        <v>7.75</v>
      </c>
      <c r="T47" s="13">
        <f t="shared" si="15"/>
        <v>7</v>
      </c>
    </row>
    <row r="48" spans="1:20" x14ac:dyDescent="0.25">
      <c r="A48" s="57">
        <v>8</v>
      </c>
      <c r="B48" s="42">
        <f t="shared" si="10"/>
        <v>0</v>
      </c>
      <c r="C48" s="22" t="str">
        <f t="shared" si="10"/>
        <v>Ciarstyn Williams</v>
      </c>
      <c r="D48" s="22" t="str">
        <f t="shared" si="10"/>
        <v>GGI</v>
      </c>
      <c r="E48" s="12">
        <v>0</v>
      </c>
      <c r="F48" s="12">
        <v>0.2</v>
      </c>
      <c r="G48" s="12">
        <v>0</v>
      </c>
      <c r="H48" s="12">
        <v>2.1</v>
      </c>
      <c r="I48" s="12">
        <v>0</v>
      </c>
      <c r="J48" s="12">
        <v>1.9</v>
      </c>
      <c r="K48" s="12">
        <v>0</v>
      </c>
      <c r="L48" s="12"/>
      <c r="M48" s="12">
        <v>0</v>
      </c>
      <c r="N48" s="12"/>
      <c r="O48" s="12">
        <f t="shared" si="13"/>
        <v>0.1</v>
      </c>
      <c r="P48" s="12">
        <f t="shared" si="11"/>
        <v>0</v>
      </c>
      <c r="Q48" s="12">
        <f t="shared" si="12"/>
        <v>2</v>
      </c>
      <c r="R48" s="12">
        <v>0.5</v>
      </c>
      <c r="S48" s="12">
        <f t="shared" si="14"/>
        <v>7.6</v>
      </c>
      <c r="T48" s="13">
        <f t="shared" si="15"/>
        <v>8</v>
      </c>
    </row>
    <row r="49" spans="1:20" x14ac:dyDescent="0.25">
      <c r="A49" s="57">
        <v>9</v>
      </c>
      <c r="B49" s="42">
        <f t="shared" si="10"/>
        <v>0</v>
      </c>
      <c r="C49" s="22" t="str">
        <f t="shared" si="10"/>
        <v>Madison Himburg</v>
      </c>
      <c r="D49" s="22" t="str">
        <f t="shared" si="10"/>
        <v>DGA</v>
      </c>
      <c r="E49" s="12">
        <v>0.1</v>
      </c>
      <c r="F49" s="12">
        <v>0.4</v>
      </c>
      <c r="G49" s="12">
        <v>0</v>
      </c>
      <c r="H49" s="12">
        <v>2.2000000000000002</v>
      </c>
      <c r="I49" s="12">
        <v>0</v>
      </c>
      <c r="J49" s="12">
        <v>1.9</v>
      </c>
      <c r="K49" s="12">
        <v>0</v>
      </c>
      <c r="L49" s="12"/>
      <c r="M49" s="12">
        <v>0</v>
      </c>
      <c r="N49" s="12"/>
      <c r="O49" s="12">
        <f t="shared" si="13"/>
        <v>0.25</v>
      </c>
      <c r="P49" s="12">
        <f t="shared" si="11"/>
        <v>0</v>
      </c>
      <c r="Q49" s="12">
        <f t="shared" si="12"/>
        <v>2.0499999999999998</v>
      </c>
      <c r="R49" s="12"/>
      <c r="S49" s="12">
        <f t="shared" si="14"/>
        <v>8.1999999999999993</v>
      </c>
      <c r="T49" s="13">
        <f t="shared" si="15"/>
        <v>4</v>
      </c>
    </row>
    <row r="50" spans="1:20" x14ac:dyDescent="0.25">
      <c r="A50" s="57">
        <v>10</v>
      </c>
      <c r="B50" s="42">
        <f t="shared" si="10"/>
        <v>0</v>
      </c>
      <c r="C50" s="22" t="str">
        <f t="shared" si="10"/>
        <v>Brooke Cathro</v>
      </c>
      <c r="D50" s="22" t="str">
        <f t="shared" si="10"/>
        <v>DGA</v>
      </c>
      <c r="E50" s="12">
        <v>0.1</v>
      </c>
      <c r="F50" s="12">
        <v>0.1</v>
      </c>
      <c r="G50" s="12">
        <v>0</v>
      </c>
      <c r="H50" s="12">
        <v>2.7</v>
      </c>
      <c r="I50" s="12">
        <v>0</v>
      </c>
      <c r="J50" s="12">
        <v>2.5</v>
      </c>
      <c r="K50" s="12">
        <v>0</v>
      </c>
      <c r="L50" s="12"/>
      <c r="M50" s="12">
        <v>0</v>
      </c>
      <c r="N50" s="12"/>
      <c r="O50" s="12">
        <f t="shared" si="13"/>
        <v>0.1</v>
      </c>
      <c r="P50" s="12">
        <f t="shared" si="11"/>
        <v>0</v>
      </c>
      <c r="Q50" s="12">
        <f t="shared" si="12"/>
        <v>2.6</v>
      </c>
      <c r="R50" s="12"/>
      <c r="S50" s="12">
        <f t="shared" si="14"/>
        <v>7.5</v>
      </c>
      <c r="T50" s="13">
        <f t="shared" si="15"/>
        <v>9</v>
      </c>
    </row>
    <row r="51" spans="1:20" x14ac:dyDescent="0.25">
      <c r="A51" s="57">
        <v>11</v>
      </c>
      <c r="B51" s="42">
        <f t="shared" si="10"/>
        <v>0</v>
      </c>
      <c r="C51" s="22" t="str">
        <f t="shared" si="10"/>
        <v>Olivia Adam</v>
      </c>
      <c r="D51" s="22" t="str">
        <f t="shared" si="10"/>
        <v>DGA</v>
      </c>
      <c r="E51" s="12">
        <v>0</v>
      </c>
      <c r="F51" s="12">
        <v>0</v>
      </c>
      <c r="G51" s="12">
        <v>0</v>
      </c>
      <c r="H51" s="12">
        <v>2.6</v>
      </c>
      <c r="I51" s="12">
        <v>0</v>
      </c>
      <c r="J51" s="12">
        <v>2.4</v>
      </c>
      <c r="K51" s="12">
        <v>0</v>
      </c>
      <c r="L51" s="12"/>
      <c r="M51" s="12">
        <v>0</v>
      </c>
      <c r="N51" s="12"/>
      <c r="O51" s="12">
        <f t="shared" si="13"/>
        <v>0</v>
      </c>
      <c r="P51" s="12">
        <f t="shared" si="11"/>
        <v>0</v>
      </c>
      <c r="Q51" s="12">
        <f t="shared" si="12"/>
        <v>2.5</v>
      </c>
      <c r="R51" s="12">
        <v>0.5</v>
      </c>
      <c r="S51" s="12">
        <f t="shared" si="14"/>
        <v>7</v>
      </c>
      <c r="T51" s="13">
        <f t="shared" si="15"/>
        <v>11</v>
      </c>
    </row>
    <row r="52" spans="1:20" x14ac:dyDescent="0.25">
      <c r="A52" s="57">
        <v>12</v>
      </c>
      <c r="B52" s="42">
        <f t="shared" si="10"/>
        <v>0</v>
      </c>
      <c r="C52" s="22" t="str">
        <f t="shared" si="10"/>
        <v>Isabel Brown</v>
      </c>
      <c r="D52" s="22" t="str">
        <f t="shared" si="10"/>
        <v>DGA</v>
      </c>
      <c r="E52" s="12">
        <v>0.2</v>
      </c>
      <c r="F52" s="12">
        <v>0.2</v>
      </c>
      <c r="G52" s="12">
        <v>0</v>
      </c>
      <c r="H52" s="12">
        <v>1.9</v>
      </c>
      <c r="I52" s="12">
        <v>0</v>
      </c>
      <c r="J52" s="12">
        <v>1.7</v>
      </c>
      <c r="K52" s="12">
        <v>0</v>
      </c>
      <c r="L52" s="12"/>
      <c r="M52" s="12">
        <v>0</v>
      </c>
      <c r="N52" s="12"/>
      <c r="O52" s="12">
        <f t="shared" si="13"/>
        <v>0.2</v>
      </c>
      <c r="P52" s="12">
        <f t="shared" si="11"/>
        <v>0</v>
      </c>
      <c r="Q52" s="12">
        <f t="shared" si="12"/>
        <v>1.8</v>
      </c>
      <c r="R52" s="12"/>
      <c r="S52" s="12">
        <f t="shared" si="14"/>
        <v>8.4</v>
      </c>
      <c r="T52" s="13">
        <f t="shared" si="15"/>
        <v>2</v>
      </c>
    </row>
    <row r="53" spans="1:20" x14ac:dyDescent="0.25">
      <c r="A53" s="57">
        <v>13</v>
      </c>
      <c r="B53" s="42">
        <f t="shared" si="10"/>
        <v>0</v>
      </c>
      <c r="C53" s="22" t="str">
        <f t="shared" si="10"/>
        <v>Jessica Allen-LeCocq</v>
      </c>
      <c r="D53" s="22" t="str">
        <f t="shared" si="10"/>
        <v>DGA</v>
      </c>
      <c r="E53" s="12">
        <v>0.2</v>
      </c>
      <c r="F53" s="12">
        <v>0.2</v>
      </c>
      <c r="G53" s="12">
        <v>0</v>
      </c>
      <c r="H53" s="12">
        <v>2</v>
      </c>
      <c r="I53" s="12">
        <v>0</v>
      </c>
      <c r="J53" s="12">
        <v>2</v>
      </c>
      <c r="K53" s="12">
        <v>0</v>
      </c>
      <c r="L53" s="12"/>
      <c r="M53" s="12">
        <v>0</v>
      </c>
      <c r="N53" s="12"/>
      <c r="O53" s="12">
        <f t="shared" si="13"/>
        <v>0.2</v>
      </c>
      <c r="P53" s="12">
        <f t="shared" si="11"/>
        <v>0</v>
      </c>
      <c r="Q53" s="12">
        <f t="shared" si="12"/>
        <v>2</v>
      </c>
      <c r="R53" s="12"/>
      <c r="S53" s="12">
        <f t="shared" si="14"/>
        <v>8.1999999999999993</v>
      </c>
      <c r="T53" s="13">
        <f t="shared" si="15"/>
        <v>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opLeftCell="A18" workbookViewId="0">
      <selection activeCell="N44" sqref="N44"/>
    </sheetView>
  </sheetViews>
  <sheetFormatPr defaultRowHeight="12.75" x14ac:dyDescent="0.25"/>
  <cols>
    <col min="1" max="1" width="4.140625" style="5" customWidth="1"/>
    <col min="2" max="2" width="9.85546875" style="5" customWidth="1"/>
    <col min="3" max="3" width="19.85546875" style="5" bestFit="1" customWidth="1"/>
    <col min="4" max="4" width="11" style="5" bestFit="1" customWidth="1"/>
    <col min="5" max="6" width="5.5703125" style="3" bestFit="1" customWidth="1"/>
    <col min="7" max="7" width="5.5703125" style="3" customWidth="1"/>
    <col min="8" max="15" width="5.5703125" style="3" bestFit="1" customWidth="1"/>
    <col min="16" max="16" width="10.42578125" style="3" bestFit="1" customWidth="1"/>
    <col min="17" max="17" width="11.5703125" style="3" bestFit="1" customWidth="1"/>
    <col min="18" max="18" width="11.42578125" style="3" bestFit="1" customWidth="1"/>
    <col min="19" max="19" width="11" style="3" bestFit="1" customWidth="1"/>
    <col min="20" max="20" width="7.140625" style="3" bestFit="1" customWidth="1"/>
    <col min="21" max="21" width="7" style="3" bestFit="1" customWidth="1"/>
    <col min="22" max="16384" width="9.140625" style="3"/>
  </cols>
  <sheetData>
    <row r="1" spans="1:21" ht="15.75" x14ac:dyDescent="0.25">
      <c r="B1" s="41" t="str">
        <f>'Summary Indv'!A1</f>
        <v>Otago Invitational</v>
      </c>
    </row>
    <row r="2" spans="1:21" ht="15.75" x14ac:dyDescent="0.25">
      <c r="B2" s="41" t="str">
        <f>'Summary Indv'!A2</f>
        <v>17th May 2015</v>
      </c>
    </row>
    <row r="4" spans="1:21" x14ac:dyDescent="0.25">
      <c r="B4" s="6" t="s">
        <v>71</v>
      </c>
      <c r="C4" s="54"/>
      <c r="D4" s="5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</row>
    <row r="5" spans="1:21" x14ac:dyDescent="0.25">
      <c r="B5" s="6"/>
      <c r="C5" s="54"/>
      <c r="D5" s="5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/>
    </row>
    <row r="6" spans="1:21" s="11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89</v>
      </c>
      <c r="I6" s="10" t="s">
        <v>90</v>
      </c>
      <c r="J6" s="10" t="s">
        <v>89</v>
      </c>
      <c r="K6" s="10" t="s">
        <v>90</v>
      </c>
      <c r="L6" s="10" t="s">
        <v>89</v>
      </c>
      <c r="M6" s="10" t="s">
        <v>90</v>
      </c>
      <c r="N6" s="10" t="s">
        <v>89</v>
      </c>
      <c r="O6" s="10" t="s">
        <v>90</v>
      </c>
      <c r="P6" s="10" t="s">
        <v>37</v>
      </c>
      <c r="Q6" s="10" t="s">
        <v>92</v>
      </c>
      <c r="R6" s="10" t="s">
        <v>91</v>
      </c>
      <c r="S6" s="10" t="s">
        <v>4</v>
      </c>
      <c r="T6" s="10" t="s">
        <v>5</v>
      </c>
      <c r="U6" s="10" t="s">
        <v>25</v>
      </c>
    </row>
    <row r="7" spans="1:21" x14ac:dyDescent="0.25">
      <c r="A7" s="57">
        <v>1</v>
      </c>
      <c r="B7" s="42"/>
      <c r="C7" s="22" t="s">
        <v>133</v>
      </c>
      <c r="D7" s="42" t="s">
        <v>93</v>
      </c>
      <c r="E7" s="12">
        <v>1.7</v>
      </c>
      <c r="F7" s="12">
        <v>1.5</v>
      </c>
      <c r="G7" s="12">
        <v>1.6</v>
      </c>
      <c r="H7" s="12">
        <v>0</v>
      </c>
      <c r="I7" s="12">
        <v>1.7</v>
      </c>
      <c r="J7" s="12">
        <v>0</v>
      </c>
      <c r="K7" s="12">
        <v>1.8</v>
      </c>
      <c r="L7" s="12">
        <v>0</v>
      </c>
      <c r="M7" s="12">
        <v>1.7</v>
      </c>
      <c r="N7" s="12">
        <v>0</v>
      </c>
      <c r="O7" s="12"/>
      <c r="P7" s="12">
        <f>TRUNC(AVERAGE(E7,F7,G7),3)</f>
        <v>1.6</v>
      </c>
      <c r="Q7" s="12">
        <f>TRUNC(AVERAGE(H7,J7,L7),3)</f>
        <v>0</v>
      </c>
      <c r="R7" s="12">
        <f>TRUNC(AVERAGE(I7,K7,M7),3)</f>
        <v>1.7330000000000001</v>
      </c>
      <c r="S7" s="12"/>
      <c r="T7" s="12">
        <f>TRUNC((P7+(10-(Q7+R7))-S7),3)</f>
        <v>9.8670000000000009</v>
      </c>
      <c r="U7" s="13">
        <f t="shared" ref="U7:U16" si="0">RANK(T7,$T$7:$T$16)</f>
        <v>2</v>
      </c>
    </row>
    <row r="8" spans="1:21" x14ac:dyDescent="0.25">
      <c r="A8" s="57">
        <v>2</v>
      </c>
      <c r="B8" s="42"/>
      <c r="C8" s="22" t="s">
        <v>134</v>
      </c>
      <c r="D8" s="42" t="s">
        <v>93</v>
      </c>
      <c r="E8" s="12">
        <v>1.2</v>
      </c>
      <c r="F8" s="12">
        <v>1.2</v>
      </c>
      <c r="G8" s="12">
        <v>1.1000000000000001</v>
      </c>
      <c r="H8" s="12">
        <v>0</v>
      </c>
      <c r="I8" s="12">
        <v>2.5</v>
      </c>
      <c r="J8" s="12">
        <v>0</v>
      </c>
      <c r="K8" s="12">
        <v>2.5</v>
      </c>
      <c r="L8" s="12">
        <v>0</v>
      </c>
      <c r="M8" s="12">
        <v>2.2000000000000002</v>
      </c>
      <c r="N8" s="12">
        <v>0</v>
      </c>
      <c r="O8" s="12"/>
      <c r="P8" s="12">
        <f t="shared" ref="P8:P16" si="1">TRUNC(AVERAGE(E8,F8,G8),3)</f>
        <v>1.1659999999999999</v>
      </c>
      <c r="Q8" s="12">
        <f t="shared" ref="Q8:Q16" si="2">TRUNC(AVERAGE(H8,J8,L8),3)</f>
        <v>0</v>
      </c>
      <c r="R8" s="12">
        <f t="shared" ref="R8:R16" si="3">TRUNC(AVERAGE(I8,K8,M8),3)</f>
        <v>2.4</v>
      </c>
      <c r="S8" s="12"/>
      <c r="T8" s="12">
        <f t="shared" ref="T8:T16" si="4">TRUNC((P8+(10-(Q8+R8))-S8),3)</f>
        <v>8.766</v>
      </c>
      <c r="U8" s="13">
        <f t="shared" si="0"/>
        <v>8</v>
      </c>
    </row>
    <row r="9" spans="1:21" x14ac:dyDescent="0.25">
      <c r="A9" s="57">
        <v>3</v>
      </c>
      <c r="B9" s="42"/>
      <c r="C9" s="22" t="s">
        <v>135</v>
      </c>
      <c r="D9" s="42" t="s">
        <v>93</v>
      </c>
      <c r="E9" s="12">
        <v>1.5</v>
      </c>
      <c r="F9" s="12">
        <v>1.8</v>
      </c>
      <c r="G9" s="12">
        <v>1.6</v>
      </c>
      <c r="H9" s="12">
        <v>0</v>
      </c>
      <c r="I9" s="12">
        <v>1.8</v>
      </c>
      <c r="J9" s="12">
        <v>0</v>
      </c>
      <c r="K9" s="12">
        <v>2.1</v>
      </c>
      <c r="L9" s="12">
        <v>0</v>
      </c>
      <c r="M9" s="12">
        <v>2.1</v>
      </c>
      <c r="N9" s="12">
        <v>0</v>
      </c>
      <c r="O9" s="12"/>
      <c r="P9" s="12">
        <f t="shared" si="1"/>
        <v>1.633</v>
      </c>
      <c r="Q9" s="12">
        <f t="shared" si="2"/>
        <v>0</v>
      </c>
      <c r="R9" s="12">
        <f t="shared" si="3"/>
        <v>2</v>
      </c>
      <c r="S9" s="12"/>
      <c r="T9" s="12">
        <f t="shared" si="4"/>
        <v>9.6329999999999991</v>
      </c>
      <c r="U9" s="13">
        <f t="shared" si="0"/>
        <v>4</v>
      </c>
    </row>
    <row r="10" spans="1:21" x14ac:dyDescent="0.25">
      <c r="A10" s="57">
        <v>4</v>
      </c>
      <c r="B10" s="42"/>
      <c r="C10" s="22" t="s">
        <v>136</v>
      </c>
      <c r="D10" s="42" t="s">
        <v>93</v>
      </c>
      <c r="E10" s="12">
        <v>1.5</v>
      </c>
      <c r="F10" s="12">
        <v>1.8</v>
      </c>
      <c r="G10" s="12">
        <v>1.5</v>
      </c>
      <c r="H10" s="12">
        <v>0</v>
      </c>
      <c r="I10" s="12">
        <v>1.6</v>
      </c>
      <c r="J10" s="12">
        <v>0</v>
      </c>
      <c r="K10" s="12">
        <v>1.8</v>
      </c>
      <c r="L10" s="12">
        <v>0</v>
      </c>
      <c r="M10" s="12">
        <v>1.8</v>
      </c>
      <c r="N10" s="12">
        <v>0</v>
      </c>
      <c r="O10" s="12"/>
      <c r="P10" s="12">
        <f t="shared" si="1"/>
        <v>1.6</v>
      </c>
      <c r="Q10" s="12">
        <f t="shared" si="2"/>
        <v>0</v>
      </c>
      <c r="R10" s="12">
        <f t="shared" si="3"/>
        <v>1.7330000000000001</v>
      </c>
      <c r="S10" s="12"/>
      <c r="T10" s="12">
        <f t="shared" si="4"/>
        <v>9.8670000000000009</v>
      </c>
      <c r="U10" s="13">
        <f t="shared" si="0"/>
        <v>2</v>
      </c>
    </row>
    <row r="11" spans="1:21" x14ac:dyDescent="0.25">
      <c r="A11" s="57">
        <v>5</v>
      </c>
      <c r="B11" s="42"/>
      <c r="C11" s="22" t="s">
        <v>137</v>
      </c>
      <c r="D11" s="42" t="s">
        <v>117</v>
      </c>
      <c r="E11" s="12">
        <v>0.7</v>
      </c>
      <c r="F11" s="12">
        <v>0.9</v>
      </c>
      <c r="G11" s="12">
        <v>0.5</v>
      </c>
      <c r="H11" s="12">
        <v>0</v>
      </c>
      <c r="I11" s="12">
        <v>2</v>
      </c>
      <c r="J11" s="12">
        <v>0</v>
      </c>
      <c r="K11" s="12">
        <v>2.1</v>
      </c>
      <c r="L11" s="12">
        <v>0</v>
      </c>
      <c r="M11" s="12">
        <v>2.2999999999999998</v>
      </c>
      <c r="N11" s="12">
        <v>0</v>
      </c>
      <c r="O11" s="12"/>
      <c r="P11" s="12">
        <f t="shared" si="1"/>
        <v>0.7</v>
      </c>
      <c r="Q11" s="12">
        <f t="shared" si="2"/>
        <v>0</v>
      </c>
      <c r="R11" s="12">
        <f t="shared" si="3"/>
        <v>2.133</v>
      </c>
      <c r="S11" s="12"/>
      <c r="T11" s="12">
        <f t="shared" si="4"/>
        <v>8.5670000000000002</v>
      </c>
      <c r="U11" s="13">
        <f t="shared" si="0"/>
        <v>9</v>
      </c>
    </row>
    <row r="12" spans="1:21" x14ac:dyDescent="0.25">
      <c r="A12" s="57">
        <v>6</v>
      </c>
      <c r="B12" s="42"/>
      <c r="C12" s="22" t="s">
        <v>138</v>
      </c>
      <c r="D12" s="42" t="s">
        <v>117</v>
      </c>
      <c r="E12" s="12">
        <v>0.9</v>
      </c>
      <c r="F12" s="12">
        <v>1</v>
      </c>
      <c r="G12" s="12">
        <v>1.2</v>
      </c>
      <c r="H12" s="12">
        <v>0</v>
      </c>
      <c r="I12" s="12">
        <v>1.9</v>
      </c>
      <c r="J12" s="12">
        <v>0</v>
      </c>
      <c r="K12" s="12">
        <v>2.1</v>
      </c>
      <c r="L12" s="12">
        <v>0</v>
      </c>
      <c r="M12" s="12">
        <v>2.2000000000000002</v>
      </c>
      <c r="N12" s="12">
        <v>0</v>
      </c>
      <c r="O12" s="12"/>
      <c r="P12" s="12">
        <f t="shared" si="1"/>
        <v>1.0329999999999999</v>
      </c>
      <c r="Q12" s="12">
        <f t="shared" si="2"/>
        <v>0</v>
      </c>
      <c r="R12" s="12">
        <f t="shared" si="3"/>
        <v>2.0659999999999998</v>
      </c>
      <c r="S12" s="12"/>
      <c r="T12" s="12">
        <f t="shared" si="4"/>
        <v>8.9670000000000005</v>
      </c>
      <c r="U12" s="13">
        <f t="shared" si="0"/>
        <v>6</v>
      </c>
    </row>
    <row r="13" spans="1:21" x14ac:dyDescent="0.25">
      <c r="A13" s="57">
        <v>7</v>
      </c>
      <c r="B13" s="42"/>
      <c r="C13" s="22" t="s">
        <v>161</v>
      </c>
      <c r="D13" s="42" t="s">
        <v>93</v>
      </c>
      <c r="E13" s="12">
        <v>1.3</v>
      </c>
      <c r="F13" s="12">
        <v>1.1000000000000001</v>
      </c>
      <c r="G13" s="12">
        <v>1.1000000000000001</v>
      </c>
      <c r="H13" s="12">
        <v>0</v>
      </c>
      <c r="I13" s="12">
        <v>2.4</v>
      </c>
      <c r="J13" s="12">
        <v>0</v>
      </c>
      <c r="K13" s="12">
        <v>2.2000000000000002</v>
      </c>
      <c r="L13" s="12">
        <v>0</v>
      </c>
      <c r="M13" s="12">
        <v>2.1</v>
      </c>
      <c r="N13" s="12">
        <v>0</v>
      </c>
      <c r="O13" s="12"/>
      <c r="P13" s="12">
        <f t="shared" si="1"/>
        <v>1.1659999999999999</v>
      </c>
      <c r="Q13" s="12">
        <f t="shared" si="2"/>
        <v>0</v>
      </c>
      <c r="R13" s="12">
        <f t="shared" si="3"/>
        <v>2.2330000000000001</v>
      </c>
      <c r="S13" s="12"/>
      <c r="T13" s="12">
        <f t="shared" si="4"/>
        <v>8.9329999999999998</v>
      </c>
      <c r="U13" s="13">
        <f t="shared" si="0"/>
        <v>7</v>
      </c>
    </row>
    <row r="14" spans="1:21" x14ac:dyDescent="0.25">
      <c r="A14" s="57">
        <v>8</v>
      </c>
      <c r="B14" s="42"/>
      <c r="C14" s="22" t="s">
        <v>139</v>
      </c>
      <c r="D14" s="42" t="s">
        <v>93</v>
      </c>
      <c r="E14" s="12">
        <v>1.3</v>
      </c>
      <c r="F14" s="12">
        <v>1.2</v>
      </c>
      <c r="G14" s="12">
        <v>0.9</v>
      </c>
      <c r="H14" s="12">
        <v>0</v>
      </c>
      <c r="I14" s="12">
        <v>2</v>
      </c>
      <c r="J14" s="12">
        <v>0</v>
      </c>
      <c r="K14" s="12">
        <v>2.1</v>
      </c>
      <c r="L14" s="12">
        <v>0</v>
      </c>
      <c r="M14" s="12">
        <v>2</v>
      </c>
      <c r="N14" s="12">
        <v>0</v>
      </c>
      <c r="O14" s="12"/>
      <c r="P14" s="12">
        <f t="shared" si="1"/>
        <v>1.133</v>
      </c>
      <c r="Q14" s="12">
        <f t="shared" si="2"/>
        <v>0</v>
      </c>
      <c r="R14" s="12">
        <f t="shared" si="3"/>
        <v>2.0329999999999999</v>
      </c>
      <c r="S14" s="12"/>
      <c r="T14" s="12">
        <f t="shared" si="4"/>
        <v>9.1</v>
      </c>
      <c r="U14" s="13">
        <f t="shared" si="0"/>
        <v>5</v>
      </c>
    </row>
    <row r="15" spans="1:21" x14ac:dyDescent="0.25">
      <c r="A15" s="57">
        <v>9</v>
      </c>
      <c r="B15" s="42"/>
      <c r="C15" s="22" t="s">
        <v>140</v>
      </c>
      <c r="D15" s="42" t="s">
        <v>93</v>
      </c>
      <c r="E15" s="12">
        <v>1.9</v>
      </c>
      <c r="F15" s="12">
        <v>1.7</v>
      </c>
      <c r="G15" s="12">
        <v>1.5</v>
      </c>
      <c r="H15" s="12">
        <v>0</v>
      </c>
      <c r="I15" s="12">
        <v>1.6</v>
      </c>
      <c r="J15" s="12">
        <v>0</v>
      </c>
      <c r="K15" s="12">
        <v>1.5</v>
      </c>
      <c r="L15" s="12">
        <v>0</v>
      </c>
      <c r="M15" s="12">
        <v>1.4</v>
      </c>
      <c r="N15" s="12">
        <v>0</v>
      </c>
      <c r="O15" s="12"/>
      <c r="P15" s="12">
        <f t="shared" si="1"/>
        <v>1.7</v>
      </c>
      <c r="Q15" s="12">
        <f t="shared" si="2"/>
        <v>0</v>
      </c>
      <c r="R15" s="12">
        <f t="shared" si="3"/>
        <v>1.5</v>
      </c>
      <c r="S15" s="12"/>
      <c r="T15" s="12">
        <f t="shared" si="4"/>
        <v>10.199999999999999</v>
      </c>
      <c r="U15" s="13">
        <f t="shared" si="0"/>
        <v>1</v>
      </c>
    </row>
    <row r="16" spans="1:21" x14ac:dyDescent="0.25">
      <c r="A16" s="57">
        <v>10</v>
      </c>
      <c r="B16" s="42"/>
      <c r="C16" s="22" t="s">
        <v>141</v>
      </c>
      <c r="D16" s="42" t="s">
        <v>93</v>
      </c>
      <c r="E16" s="12">
        <v>0.8</v>
      </c>
      <c r="F16" s="12">
        <v>1</v>
      </c>
      <c r="G16" s="12">
        <v>0.7</v>
      </c>
      <c r="H16" s="12">
        <v>0</v>
      </c>
      <c r="I16" s="12">
        <v>2.4</v>
      </c>
      <c r="J16" s="12">
        <v>0</v>
      </c>
      <c r="K16" s="12">
        <v>2.2000000000000002</v>
      </c>
      <c r="L16" s="12">
        <v>0</v>
      </c>
      <c r="M16" s="12">
        <v>2.5</v>
      </c>
      <c r="N16" s="12">
        <v>0</v>
      </c>
      <c r="O16" s="12"/>
      <c r="P16" s="12">
        <f t="shared" si="1"/>
        <v>0.83299999999999996</v>
      </c>
      <c r="Q16" s="12">
        <f t="shared" si="2"/>
        <v>0</v>
      </c>
      <c r="R16" s="12">
        <f t="shared" si="3"/>
        <v>2.3660000000000001</v>
      </c>
      <c r="S16" s="12"/>
      <c r="T16" s="12">
        <f t="shared" si="4"/>
        <v>8.4670000000000005</v>
      </c>
      <c r="U16" s="13">
        <f t="shared" si="0"/>
        <v>10</v>
      </c>
    </row>
    <row r="17" spans="1:21" x14ac:dyDescent="0.25">
      <c r="B17" s="14"/>
      <c r="C17" s="14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8"/>
    </row>
    <row r="18" spans="1:21" x14ac:dyDescent="0.25">
      <c r="B18" s="6" t="s">
        <v>72</v>
      </c>
      <c r="C18" s="54"/>
      <c r="D18" s="5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4"/>
    </row>
    <row r="19" spans="1:21" x14ac:dyDescent="0.25">
      <c r="B19" s="6"/>
      <c r="C19" s="54"/>
      <c r="D19" s="54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4"/>
    </row>
    <row r="20" spans="1:21" x14ac:dyDescent="0.25">
      <c r="A20" s="79"/>
      <c r="B20" s="81" t="s">
        <v>2</v>
      </c>
      <c r="C20" s="82" t="s">
        <v>0</v>
      </c>
      <c r="D20" s="81" t="s">
        <v>1</v>
      </c>
      <c r="E20" s="10" t="s">
        <v>36</v>
      </c>
      <c r="F20" s="10" t="s">
        <v>36</v>
      </c>
      <c r="G20" s="10" t="s">
        <v>36</v>
      </c>
      <c r="H20" s="10" t="s">
        <v>89</v>
      </c>
      <c r="I20" s="10" t="s">
        <v>90</v>
      </c>
      <c r="J20" s="10" t="s">
        <v>89</v>
      </c>
      <c r="K20" s="10" t="s">
        <v>90</v>
      </c>
      <c r="L20" s="10" t="s">
        <v>89</v>
      </c>
      <c r="M20" s="10" t="s">
        <v>90</v>
      </c>
      <c r="N20" s="10" t="s">
        <v>89</v>
      </c>
      <c r="O20" s="10" t="s">
        <v>90</v>
      </c>
      <c r="P20" s="23" t="s">
        <v>37</v>
      </c>
      <c r="Q20" s="23" t="s">
        <v>92</v>
      </c>
      <c r="R20" s="23" t="s">
        <v>91</v>
      </c>
      <c r="S20" s="23" t="s">
        <v>4</v>
      </c>
      <c r="T20" s="23" t="s">
        <v>5</v>
      </c>
      <c r="U20" s="23" t="s">
        <v>25</v>
      </c>
    </row>
    <row r="21" spans="1:21" x14ac:dyDescent="0.25">
      <c r="A21" s="57">
        <v>1</v>
      </c>
      <c r="B21" s="42">
        <f t="shared" ref="B21:D30" si="5">B7</f>
        <v>0</v>
      </c>
      <c r="C21" s="22" t="str">
        <f t="shared" si="5"/>
        <v>Vivienne Lau</v>
      </c>
      <c r="D21" s="22" t="str">
        <f t="shared" si="5"/>
        <v>DGA</v>
      </c>
      <c r="E21" s="12">
        <v>0.4</v>
      </c>
      <c r="F21" s="12">
        <v>0.7</v>
      </c>
      <c r="G21" s="12">
        <v>0.7</v>
      </c>
      <c r="H21" s="12">
        <v>0</v>
      </c>
      <c r="I21" s="12">
        <v>2</v>
      </c>
      <c r="J21" s="12">
        <v>0</v>
      </c>
      <c r="K21" s="12">
        <v>2</v>
      </c>
      <c r="L21" s="12">
        <v>0</v>
      </c>
      <c r="M21" s="12">
        <v>1.8</v>
      </c>
      <c r="N21" s="12">
        <v>0</v>
      </c>
      <c r="O21" s="12"/>
      <c r="P21" s="12">
        <f t="shared" ref="P21:P30" si="6">TRUNC(AVERAGE(E21,F21,G21),3)</f>
        <v>0.6</v>
      </c>
      <c r="Q21" s="12">
        <f t="shared" ref="Q21:R30" si="7">TRUNC(AVERAGE(H21,J21,L21),3)</f>
        <v>0</v>
      </c>
      <c r="R21" s="12">
        <f t="shared" si="7"/>
        <v>1.9330000000000001</v>
      </c>
      <c r="S21" s="12"/>
      <c r="T21" s="12">
        <f>TRUNC((P21+(10-(Q21+R21))-S21),3)</f>
        <v>8.6669999999999998</v>
      </c>
      <c r="U21" s="13">
        <f t="shared" ref="U21:U30" si="8">RANK(T21,$T$21:$T$30)</f>
        <v>2</v>
      </c>
    </row>
    <row r="22" spans="1:21" x14ac:dyDescent="0.25">
      <c r="A22" s="57">
        <v>2</v>
      </c>
      <c r="B22" s="42">
        <f t="shared" si="5"/>
        <v>0</v>
      </c>
      <c r="C22" s="22" t="str">
        <f t="shared" si="5"/>
        <v>Taryn Fox</v>
      </c>
      <c r="D22" s="22" t="str">
        <f t="shared" si="5"/>
        <v>DGA</v>
      </c>
      <c r="E22" s="12">
        <v>0.4</v>
      </c>
      <c r="F22" s="12">
        <v>0.1</v>
      </c>
      <c r="G22" s="12">
        <v>0.2</v>
      </c>
      <c r="H22" s="12">
        <v>0</v>
      </c>
      <c r="I22" s="12">
        <v>3</v>
      </c>
      <c r="J22" s="12">
        <v>0</v>
      </c>
      <c r="K22" s="12">
        <v>2.7</v>
      </c>
      <c r="L22" s="12">
        <v>0</v>
      </c>
      <c r="M22" s="12">
        <v>2.9</v>
      </c>
      <c r="N22" s="12">
        <v>0</v>
      </c>
      <c r="O22" s="12"/>
      <c r="P22" s="12">
        <f t="shared" si="6"/>
        <v>0.23300000000000001</v>
      </c>
      <c r="Q22" s="12">
        <f t="shared" si="7"/>
        <v>0</v>
      </c>
      <c r="R22" s="12">
        <f t="shared" si="7"/>
        <v>2.8660000000000001</v>
      </c>
      <c r="S22" s="12"/>
      <c r="T22" s="12">
        <f t="shared" ref="T22:T30" si="9">TRUNC((P22+(10-(Q22+R22))-S22),3)</f>
        <v>7.367</v>
      </c>
      <c r="U22" s="13">
        <f t="shared" si="8"/>
        <v>9</v>
      </c>
    </row>
    <row r="23" spans="1:21" x14ac:dyDescent="0.25">
      <c r="A23" s="57">
        <v>3</v>
      </c>
      <c r="B23" s="42">
        <f t="shared" si="5"/>
        <v>0</v>
      </c>
      <c r="C23" s="22" t="str">
        <f t="shared" si="5"/>
        <v>Charlotte McKinlay</v>
      </c>
      <c r="D23" s="22" t="str">
        <f t="shared" si="5"/>
        <v>DGA</v>
      </c>
      <c r="E23" s="12">
        <v>0.4</v>
      </c>
      <c r="F23" s="12">
        <v>0.7</v>
      </c>
      <c r="G23" s="12">
        <v>0.7</v>
      </c>
      <c r="H23" s="12">
        <v>0</v>
      </c>
      <c r="I23" s="12">
        <v>2.1</v>
      </c>
      <c r="J23" s="12">
        <v>0</v>
      </c>
      <c r="K23" s="12">
        <v>2.2999999999999998</v>
      </c>
      <c r="L23" s="12">
        <v>0</v>
      </c>
      <c r="M23" s="12">
        <v>2.2000000000000002</v>
      </c>
      <c r="N23" s="12">
        <v>0</v>
      </c>
      <c r="O23" s="12"/>
      <c r="P23" s="12">
        <f t="shared" si="6"/>
        <v>0.6</v>
      </c>
      <c r="Q23" s="12">
        <f t="shared" si="7"/>
        <v>0</v>
      </c>
      <c r="R23" s="12">
        <f t="shared" si="7"/>
        <v>2.2000000000000002</v>
      </c>
      <c r="S23" s="12">
        <v>0.6</v>
      </c>
      <c r="T23" s="12">
        <f t="shared" si="9"/>
        <v>7.8</v>
      </c>
      <c r="U23" s="13">
        <f t="shared" si="8"/>
        <v>8</v>
      </c>
    </row>
    <row r="24" spans="1:21" x14ac:dyDescent="0.25">
      <c r="A24" s="57">
        <v>4</v>
      </c>
      <c r="B24" s="42">
        <f t="shared" si="5"/>
        <v>0</v>
      </c>
      <c r="C24" s="22" t="str">
        <f t="shared" si="5"/>
        <v>Sophie Smith</v>
      </c>
      <c r="D24" s="22" t="str">
        <f t="shared" si="5"/>
        <v>DGA</v>
      </c>
      <c r="E24" s="12">
        <v>0.4</v>
      </c>
      <c r="F24" s="12">
        <v>0.6</v>
      </c>
      <c r="G24" s="12">
        <v>0.2</v>
      </c>
      <c r="H24" s="12">
        <v>0</v>
      </c>
      <c r="I24" s="12">
        <v>1.8</v>
      </c>
      <c r="J24" s="12">
        <v>0</v>
      </c>
      <c r="K24" s="12">
        <v>1.8</v>
      </c>
      <c r="L24" s="12">
        <v>0</v>
      </c>
      <c r="M24" s="12">
        <v>1.6</v>
      </c>
      <c r="N24" s="12">
        <v>0</v>
      </c>
      <c r="O24" s="12"/>
      <c r="P24" s="12">
        <f t="shared" si="6"/>
        <v>0.4</v>
      </c>
      <c r="Q24" s="12">
        <f t="shared" si="7"/>
        <v>0</v>
      </c>
      <c r="R24" s="12">
        <f t="shared" si="7"/>
        <v>1.7330000000000001</v>
      </c>
      <c r="S24" s="12"/>
      <c r="T24" s="12">
        <f t="shared" si="9"/>
        <v>8.6669999999999998</v>
      </c>
      <c r="U24" s="13">
        <f t="shared" si="8"/>
        <v>2</v>
      </c>
    </row>
    <row r="25" spans="1:21" x14ac:dyDescent="0.25">
      <c r="A25" s="57">
        <v>5</v>
      </c>
      <c r="B25" s="42">
        <f t="shared" si="5"/>
        <v>0</v>
      </c>
      <c r="C25" s="22" t="str">
        <f t="shared" si="5"/>
        <v>Alyssa Tomlinson</v>
      </c>
      <c r="D25" s="22" t="str">
        <f t="shared" si="5"/>
        <v>GGI</v>
      </c>
      <c r="E25" s="12">
        <v>0</v>
      </c>
      <c r="F25" s="12">
        <v>0.1</v>
      </c>
      <c r="G25" s="12">
        <v>0.1</v>
      </c>
      <c r="H25" s="12">
        <v>0</v>
      </c>
      <c r="I25" s="12">
        <v>3.9</v>
      </c>
      <c r="J25" s="12">
        <v>0</v>
      </c>
      <c r="K25" s="12">
        <v>4.2</v>
      </c>
      <c r="L25" s="12">
        <v>0</v>
      </c>
      <c r="M25" s="12">
        <v>4.0999999999999996</v>
      </c>
      <c r="N25" s="12">
        <v>0</v>
      </c>
      <c r="O25" s="12"/>
      <c r="P25" s="12">
        <f t="shared" si="6"/>
        <v>6.6000000000000003E-2</v>
      </c>
      <c r="Q25" s="12">
        <f t="shared" si="7"/>
        <v>0</v>
      </c>
      <c r="R25" s="12">
        <f t="shared" si="7"/>
        <v>4.0659999999999998</v>
      </c>
      <c r="S25" s="12"/>
      <c r="T25" s="12">
        <f t="shared" si="9"/>
        <v>6</v>
      </c>
      <c r="U25" s="13">
        <f t="shared" si="8"/>
        <v>10</v>
      </c>
    </row>
    <row r="26" spans="1:21" x14ac:dyDescent="0.25">
      <c r="A26" s="57">
        <v>6</v>
      </c>
      <c r="B26" s="42">
        <f t="shared" si="5"/>
        <v>0</v>
      </c>
      <c r="C26" s="22" t="str">
        <f t="shared" si="5"/>
        <v>Sophie Broadley</v>
      </c>
      <c r="D26" s="22" t="str">
        <f t="shared" si="5"/>
        <v>GGI</v>
      </c>
      <c r="E26" s="12">
        <v>0.2</v>
      </c>
      <c r="F26" s="12">
        <v>0.2</v>
      </c>
      <c r="G26" s="12">
        <v>0.5</v>
      </c>
      <c r="H26" s="12">
        <v>0</v>
      </c>
      <c r="I26" s="12">
        <v>2.2999999999999998</v>
      </c>
      <c r="J26" s="12">
        <v>0</v>
      </c>
      <c r="K26" s="12">
        <v>2.5</v>
      </c>
      <c r="L26" s="12">
        <v>0</v>
      </c>
      <c r="M26" s="12">
        <v>2.4</v>
      </c>
      <c r="N26" s="12">
        <v>0</v>
      </c>
      <c r="O26" s="12"/>
      <c r="P26" s="12">
        <f t="shared" si="6"/>
        <v>0.3</v>
      </c>
      <c r="Q26" s="12">
        <f t="shared" si="7"/>
        <v>0</v>
      </c>
      <c r="R26" s="12">
        <f t="shared" si="7"/>
        <v>2.4</v>
      </c>
      <c r="S26" s="12"/>
      <c r="T26" s="12">
        <f t="shared" si="9"/>
        <v>7.9</v>
      </c>
      <c r="U26" s="13">
        <f t="shared" si="8"/>
        <v>7</v>
      </c>
    </row>
    <row r="27" spans="1:21" x14ac:dyDescent="0.25">
      <c r="A27" s="57">
        <v>7</v>
      </c>
      <c r="B27" s="42">
        <f t="shared" si="5"/>
        <v>0</v>
      </c>
      <c r="C27" s="22" t="str">
        <f t="shared" si="5"/>
        <v>Lilly Bosma-Pryde</v>
      </c>
      <c r="D27" s="22" t="str">
        <f t="shared" si="5"/>
        <v>DGA</v>
      </c>
      <c r="E27" s="12">
        <v>0.1</v>
      </c>
      <c r="F27" s="12">
        <v>0.2</v>
      </c>
      <c r="G27" s="12">
        <v>0.2</v>
      </c>
      <c r="H27" s="12">
        <v>0</v>
      </c>
      <c r="I27" s="12">
        <v>2</v>
      </c>
      <c r="J27" s="12">
        <v>0</v>
      </c>
      <c r="K27" s="12">
        <v>2</v>
      </c>
      <c r="L27" s="12">
        <v>0</v>
      </c>
      <c r="M27" s="12">
        <v>1.7</v>
      </c>
      <c r="N27" s="12">
        <v>0</v>
      </c>
      <c r="O27" s="12"/>
      <c r="P27" s="12">
        <f t="shared" si="6"/>
        <v>0.16600000000000001</v>
      </c>
      <c r="Q27" s="12">
        <f t="shared" si="7"/>
        <v>0</v>
      </c>
      <c r="R27" s="12">
        <f t="shared" si="7"/>
        <v>1.9</v>
      </c>
      <c r="S27" s="12"/>
      <c r="T27" s="12">
        <f t="shared" si="9"/>
        <v>8.266</v>
      </c>
      <c r="U27" s="13">
        <f t="shared" si="8"/>
        <v>4</v>
      </c>
    </row>
    <row r="28" spans="1:21" x14ac:dyDescent="0.25">
      <c r="A28" s="57">
        <v>8</v>
      </c>
      <c r="B28" s="42">
        <f t="shared" si="5"/>
        <v>0</v>
      </c>
      <c r="C28" s="22" t="str">
        <f t="shared" si="5"/>
        <v>Keira Clark</v>
      </c>
      <c r="D28" s="22" t="str">
        <f t="shared" si="5"/>
        <v>DGA</v>
      </c>
      <c r="E28" s="12">
        <v>0.2</v>
      </c>
      <c r="F28" s="12">
        <v>0.2</v>
      </c>
      <c r="G28" s="12">
        <v>0.2</v>
      </c>
      <c r="H28" s="12">
        <v>0</v>
      </c>
      <c r="I28" s="12">
        <v>2.4</v>
      </c>
      <c r="J28" s="12">
        <v>0</v>
      </c>
      <c r="K28" s="12">
        <v>2.2000000000000002</v>
      </c>
      <c r="L28" s="12">
        <v>0</v>
      </c>
      <c r="M28" s="12">
        <v>2.1</v>
      </c>
      <c r="N28" s="12">
        <v>0</v>
      </c>
      <c r="O28" s="12"/>
      <c r="P28" s="12">
        <f t="shared" si="6"/>
        <v>0.2</v>
      </c>
      <c r="Q28" s="12">
        <f t="shared" si="7"/>
        <v>0</v>
      </c>
      <c r="R28" s="12">
        <f t="shared" si="7"/>
        <v>2.2330000000000001</v>
      </c>
      <c r="S28" s="12"/>
      <c r="T28" s="12">
        <f t="shared" si="9"/>
        <v>7.9669999999999996</v>
      </c>
      <c r="U28" s="13">
        <f t="shared" si="8"/>
        <v>5</v>
      </c>
    </row>
    <row r="29" spans="1:21" x14ac:dyDescent="0.25">
      <c r="A29" s="57">
        <v>9</v>
      </c>
      <c r="B29" s="42">
        <f t="shared" si="5"/>
        <v>0</v>
      </c>
      <c r="C29" s="22" t="str">
        <f t="shared" si="5"/>
        <v>Kate Coates</v>
      </c>
      <c r="D29" s="22" t="str">
        <f t="shared" si="5"/>
        <v>DGA</v>
      </c>
      <c r="E29" s="12">
        <v>0.3</v>
      </c>
      <c r="F29" s="12">
        <v>0.6</v>
      </c>
      <c r="G29" s="12">
        <v>0.3</v>
      </c>
      <c r="H29" s="12">
        <v>0</v>
      </c>
      <c r="I29" s="12">
        <v>1.3</v>
      </c>
      <c r="J29" s="12">
        <v>0</v>
      </c>
      <c r="K29" s="12">
        <v>1.1000000000000001</v>
      </c>
      <c r="L29" s="12">
        <v>0</v>
      </c>
      <c r="M29" s="12">
        <v>1.3</v>
      </c>
      <c r="N29" s="12">
        <v>0</v>
      </c>
      <c r="O29" s="12"/>
      <c r="P29" s="12">
        <f t="shared" si="6"/>
        <v>0.4</v>
      </c>
      <c r="Q29" s="12">
        <f t="shared" si="7"/>
        <v>0</v>
      </c>
      <c r="R29" s="12">
        <f t="shared" si="7"/>
        <v>1.2330000000000001</v>
      </c>
      <c r="S29" s="12"/>
      <c r="T29" s="12">
        <f t="shared" si="9"/>
        <v>9.1669999999999998</v>
      </c>
      <c r="U29" s="13">
        <f t="shared" si="8"/>
        <v>1</v>
      </c>
    </row>
    <row r="30" spans="1:21" x14ac:dyDescent="0.25">
      <c r="A30" s="57">
        <v>10</v>
      </c>
      <c r="B30" s="42">
        <f t="shared" si="5"/>
        <v>0</v>
      </c>
      <c r="C30" s="22" t="str">
        <f t="shared" si="5"/>
        <v>Amelia Simpson</v>
      </c>
      <c r="D30" s="22" t="str">
        <f t="shared" si="5"/>
        <v>DGA</v>
      </c>
      <c r="E30" s="12">
        <v>0.2</v>
      </c>
      <c r="F30" s="12">
        <v>0.2</v>
      </c>
      <c r="G30" s="12">
        <v>0.2</v>
      </c>
      <c r="H30" s="12">
        <v>0</v>
      </c>
      <c r="I30" s="12">
        <v>2.4</v>
      </c>
      <c r="J30" s="12">
        <v>0</v>
      </c>
      <c r="K30" s="12">
        <v>2.1</v>
      </c>
      <c r="L30" s="12">
        <v>0</v>
      </c>
      <c r="M30" s="12">
        <v>2.2000000000000002</v>
      </c>
      <c r="N30" s="12"/>
      <c r="O30" s="12"/>
      <c r="P30" s="12">
        <f t="shared" si="6"/>
        <v>0.2</v>
      </c>
      <c r="Q30" s="12">
        <f t="shared" si="7"/>
        <v>0</v>
      </c>
      <c r="R30" s="12">
        <f t="shared" si="7"/>
        <v>2.2330000000000001</v>
      </c>
      <c r="S30" s="12"/>
      <c r="T30" s="12">
        <f t="shared" si="9"/>
        <v>7.9669999999999996</v>
      </c>
      <c r="U30" s="13">
        <f t="shared" si="8"/>
        <v>5</v>
      </c>
    </row>
    <row r="32" spans="1:21" x14ac:dyDescent="0.25">
      <c r="B32" s="6" t="s">
        <v>73</v>
      </c>
      <c r="C32" s="54"/>
      <c r="D32" s="54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4"/>
    </row>
    <row r="33" spans="1:21" x14ac:dyDescent="0.25">
      <c r="B33" s="6"/>
      <c r="C33" s="54"/>
      <c r="D33" s="54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4"/>
    </row>
    <row r="34" spans="1:21" x14ac:dyDescent="0.25">
      <c r="A34" s="79"/>
      <c r="B34" s="81" t="s">
        <v>2</v>
      </c>
      <c r="C34" s="82" t="s">
        <v>0</v>
      </c>
      <c r="D34" s="81" t="s">
        <v>1</v>
      </c>
      <c r="E34" s="10" t="s">
        <v>36</v>
      </c>
      <c r="F34" s="10" t="s">
        <v>36</v>
      </c>
      <c r="G34" s="10" t="s">
        <v>36</v>
      </c>
      <c r="H34" s="10" t="s">
        <v>89</v>
      </c>
      <c r="I34" s="10" t="s">
        <v>90</v>
      </c>
      <c r="J34" s="10" t="s">
        <v>89</v>
      </c>
      <c r="K34" s="10" t="s">
        <v>90</v>
      </c>
      <c r="L34" s="10" t="s">
        <v>89</v>
      </c>
      <c r="M34" s="10" t="s">
        <v>90</v>
      </c>
      <c r="N34" s="10" t="s">
        <v>89</v>
      </c>
      <c r="O34" s="10" t="s">
        <v>90</v>
      </c>
      <c r="P34" s="23" t="s">
        <v>37</v>
      </c>
      <c r="Q34" s="23" t="s">
        <v>92</v>
      </c>
      <c r="R34" s="23" t="s">
        <v>91</v>
      </c>
      <c r="S34" s="23" t="s">
        <v>4</v>
      </c>
      <c r="T34" s="23" t="s">
        <v>5</v>
      </c>
      <c r="U34" s="23" t="s">
        <v>25</v>
      </c>
    </row>
    <row r="35" spans="1:21" x14ac:dyDescent="0.25">
      <c r="A35" s="57">
        <v>1</v>
      </c>
      <c r="B35" s="42">
        <f t="shared" ref="B35:D44" si="10">B21</f>
        <v>0</v>
      </c>
      <c r="C35" s="22" t="str">
        <f t="shared" si="10"/>
        <v>Vivienne Lau</v>
      </c>
      <c r="D35" s="22" t="str">
        <f t="shared" si="10"/>
        <v>DGA</v>
      </c>
      <c r="E35" s="12">
        <v>0.4</v>
      </c>
      <c r="F35" s="12">
        <v>0.4</v>
      </c>
      <c r="G35" s="12">
        <v>0.4</v>
      </c>
      <c r="H35" s="12">
        <v>0</v>
      </c>
      <c r="I35" s="12">
        <v>1.6</v>
      </c>
      <c r="J35" s="12">
        <v>0</v>
      </c>
      <c r="K35" s="12">
        <v>1.4</v>
      </c>
      <c r="L35" s="12">
        <v>0</v>
      </c>
      <c r="M35" s="12">
        <v>1.7</v>
      </c>
      <c r="N35" s="12">
        <v>0</v>
      </c>
      <c r="O35" s="12"/>
      <c r="P35" s="12">
        <f t="shared" ref="P35:P44" si="11">TRUNC(AVERAGE(E35,F35,G35),3)</f>
        <v>0.4</v>
      </c>
      <c r="Q35" s="12">
        <f t="shared" ref="Q35:R44" si="12">TRUNC(AVERAGE(H35,J35,L35),3)</f>
        <v>0</v>
      </c>
      <c r="R35" s="12">
        <f t="shared" si="12"/>
        <v>1.5660000000000001</v>
      </c>
      <c r="S35" s="12"/>
      <c r="T35" s="12">
        <f>TRUNC((P35+(10-(Q35+R35))-S35),3)</f>
        <v>8.8339999999999996</v>
      </c>
      <c r="U35" s="13">
        <f>RANK(T35,$T$35:$T$44)</f>
        <v>4</v>
      </c>
    </row>
    <row r="36" spans="1:21" x14ac:dyDescent="0.25">
      <c r="A36" s="57">
        <v>2</v>
      </c>
      <c r="B36" s="42">
        <f t="shared" si="10"/>
        <v>0</v>
      </c>
      <c r="C36" s="22" t="str">
        <f t="shared" si="10"/>
        <v>Taryn Fox</v>
      </c>
      <c r="D36" s="22" t="str">
        <f t="shared" si="10"/>
        <v>DGA</v>
      </c>
      <c r="E36" s="12">
        <v>0.1</v>
      </c>
      <c r="F36" s="12">
        <v>0.1</v>
      </c>
      <c r="G36" s="12">
        <v>0.1</v>
      </c>
      <c r="H36" s="12">
        <v>0</v>
      </c>
      <c r="I36" s="12">
        <v>1.7</v>
      </c>
      <c r="J36" s="12">
        <v>0</v>
      </c>
      <c r="K36" s="12">
        <v>1.7</v>
      </c>
      <c r="L36" s="12">
        <v>0</v>
      </c>
      <c r="M36" s="12">
        <v>1.9</v>
      </c>
      <c r="N36" s="12">
        <v>0</v>
      </c>
      <c r="O36" s="12"/>
      <c r="P36" s="12">
        <f t="shared" si="11"/>
        <v>0.1</v>
      </c>
      <c r="Q36" s="12">
        <f t="shared" si="12"/>
        <v>0</v>
      </c>
      <c r="R36" s="12">
        <f t="shared" si="12"/>
        <v>1.766</v>
      </c>
      <c r="S36" s="12"/>
      <c r="T36" s="12">
        <f t="shared" ref="T36:T44" si="13">TRUNC((P36+(10-(Q36+R36))-S36),3)</f>
        <v>8.3339999999999996</v>
      </c>
      <c r="U36" s="13">
        <f t="shared" ref="U36:U44" si="14">RANK(T36,$T$35:$T$44)</f>
        <v>8</v>
      </c>
    </row>
    <row r="37" spans="1:21" x14ac:dyDescent="0.25">
      <c r="A37" s="57">
        <v>3</v>
      </c>
      <c r="B37" s="42">
        <f t="shared" si="10"/>
        <v>0</v>
      </c>
      <c r="C37" s="22" t="str">
        <f t="shared" si="10"/>
        <v>Charlotte McKinlay</v>
      </c>
      <c r="D37" s="22" t="str">
        <f t="shared" si="10"/>
        <v>DGA</v>
      </c>
      <c r="E37" s="12">
        <v>0.4</v>
      </c>
      <c r="F37" s="12">
        <v>0.4</v>
      </c>
      <c r="G37" s="12">
        <v>0.2</v>
      </c>
      <c r="H37" s="12">
        <v>0</v>
      </c>
      <c r="I37" s="12">
        <v>1.7</v>
      </c>
      <c r="J37" s="12">
        <v>0</v>
      </c>
      <c r="K37" s="12">
        <v>1.8</v>
      </c>
      <c r="L37" s="12">
        <v>0</v>
      </c>
      <c r="M37" s="12">
        <v>1.6</v>
      </c>
      <c r="N37" s="12">
        <v>0</v>
      </c>
      <c r="O37" s="12"/>
      <c r="P37" s="12">
        <f t="shared" si="11"/>
        <v>0.33300000000000002</v>
      </c>
      <c r="Q37" s="12">
        <f t="shared" si="12"/>
        <v>0</v>
      </c>
      <c r="R37" s="12">
        <f t="shared" si="12"/>
        <v>1.7</v>
      </c>
      <c r="S37" s="12"/>
      <c r="T37" s="12">
        <f t="shared" si="13"/>
        <v>8.6329999999999991</v>
      </c>
      <c r="U37" s="13">
        <f t="shared" si="14"/>
        <v>5</v>
      </c>
    </row>
    <row r="38" spans="1:21" x14ac:dyDescent="0.25">
      <c r="A38" s="57">
        <v>4</v>
      </c>
      <c r="B38" s="42">
        <f t="shared" si="10"/>
        <v>0</v>
      </c>
      <c r="C38" s="22" t="str">
        <f t="shared" si="10"/>
        <v>Sophie Smith</v>
      </c>
      <c r="D38" s="22" t="str">
        <f t="shared" si="10"/>
        <v>DGA</v>
      </c>
      <c r="E38" s="12">
        <v>0.1</v>
      </c>
      <c r="F38" s="12">
        <v>0.2</v>
      </c>
      <c r="G38" s="12">
        <v>0.2</v>
      </c>
      <c r="H38" s="12">
        <v>0</v>
      </c>
      <c r="I38" s="12">
        <v>2</v>
      </c>
      <c r="J38" s="12">
        <v>0</v>
      </c>
      <c r="K38" s="12">
        <v>2</v>
      </c>
      <c r="L38" s="12">
        <v>0</v>
      </c>
      <c r="M38" s="12">
        <v>1.7</v>
      </c>
      <c r="N38" s="12">
        <v>0</v>
      </c>
      <c r="O38" s="12"/>
      <c r="P38" s="12">
        <f t="shared" si="11"/>
        <v>0.16600000000000001</v>
      </c>
      <c r="Q38" s="12">
        <f t="shared" si="12"/>
        <v>0</v>
      </c>
      <c r="R38" s="12">
        <f t="shared" si="12"/>
        <v>1.9</v>
      </c>
      <c r="S38" s="12"/>
      <c r="T38" s="12">
        <f t="shared" si="13"/>
        <v>8.266</v>
      </c>
      <c r="U38" s="13">
        <f t="shared" si="14"/>
        <v>9</v>
      </c>
    </row>
    <row r="39" spans="1:21" x14ac:dyDescent="0.25">
      <c r="A39" s="57">
        <v>5</v>
      </c>
      <c r="B39" s="42">
        <f t="shared" si="10"/>
        <v>0</v>
      </c>
      <c r="C39" s="22" t="str">
        <f t="shared" si="10"/>
        <v>Alyssa Tomlinson</v>
      </c>
      <c r="D39" s="22" t="str">
        <f t="shared" si="10"/>
        <v>GGI</v>
      </c>
      <c r="E39" s="12">
        <v>0.3</v>
      </c>
      <c r="F39" s="12">
        <v>0.6</v>
      </c>
      <c r="G39" s="12">
        <v>0.5</v>
      </c>
      <c r="H39" s="12">
        <v>0</v>
      </c>
      <c r="I39" s="12">
        <v>2.7</v>
      </c>
      <c r="J39" s="12">
        <v>0</v>
      </c>
      <c r="K39" s="12">
        <v>2.9</v>
      </c>
      <c r="L39" s="12">
        <v>0</v>
      </c>
      <c r="M39" s="12">
        <v>2.6</v>
      </c>
      <c r="N39" s="12">
        <v>0</v>
      </c>
      <c r="O39" s="12"/>
      <c r="P39" s="12">
        <f t="shared" si="11"/>
        <v>0.46600000000000003</v>
      </c>
      <c r="Q39" s="12">
        <f t="shared" si="12"/>
        <v>0</v>
      </c>
      <c r="R39" s="12">
        <f t="shared" si="12"/>
        <v>2.7330000000000001</v>
      </c>
      <c r="S39" s="12"/>
      <c r="T39" s="12">
        <f t="shared" si="13"/>
        <v>7.7329999999999997</v>
      </c>
      <c r="U39" s="13">
        <f t="shared" si="14"/>
        <v>10</v>
      </c>
    </row>
    <row r="40" spans="1:21" x14ac:dyDescent="0.25">
      <c r="A40" s="57">
        <v>6</v>
      </c>
      <c r="B40" s="42">
        <f t="shared" si="10"/>
        <v>0</v>
      </c>
      <c r="C40" s="22" t="str">
        <f t="shared" si="10"/>
        <v>Sophie Broadley</v>
      </c>
      <c r="D40" s="22" t="str">
        <f t="shared" si="10"/>
        <v>GGI</v>
      </c>
      <c r="E40" s="12">
        <v>0.4</v>
      </c>
      <c r="F40" s="12">
        <v>0.5</v>
      </c>
      <c r="G40" s="12">
        <v>0.5</v>
      </c>
      <c r="H40" s="12">
        <v>0</v>
      </c>
      <c r="I40" s="12">
        <v>1.7</v>
      </c>
      <c r="J40" s="12">
        <v>0</v>
      </c>
      <c r="K40" s="12">
        <v>2</v>
      </c>
      <c r="L40" s="12">
        <v>0</v>
      </c>
      <c r="M40" s="12">
        <v>1.8</v>
      </c>
      <c r="N40" s="12">
        <v>0</v>
      </c>
      <c r="O40" s="12"/>
      <c r="P40" s="12">
        <f t="shared" si="11"/>
        <v>0.46600000000000003</v>
      </c>
      <c r="Q40" s="12">
        <f t="shared" si="12"/>
        <v>0</v>
      </c>
      <c r="R40" s="12">
        <f t="shared" si="12"/>
        <v>1.833</v>
      </c>
      <c r="S40" s="12"/>
      <c r="T40" s="12">
        <f t="shared" si="13"/>
        <v>8.6329999999999991</v>
      </c>
      <c r="U40" s="13">
        <f t="shared" si="14"/>
        <v>5</v>
      </c>
    </row>
    <row r="41" spans="1:21" x14ac:dyDescent="0.25">
      <c r="A41" s="57">
        <v>7</v>
      </c>
      <c r="B41" s="42">
        <f t="shared" si="10"/>
        <v>0</v>
      </c>
      <c r="C41" s="22" t="str">
        <f t="shared" si="10"/>
        <v>Lilly Bosma-Pryde</v>
      </c>
      <c r="D41" s="22" t="str">
        <f t="shared" si="10"/>
        <v>DGA</v>
      </c>
      <c r="E41" s="12">
        <v>0.4</v>
      </c>
      <c r="F41" s="12">
        <v>0.4</v>
      </c>
      <c r="G41" s="12">
        <v>0.4</v>
      </c>
      <c r="H41" s="12">
        <v>0</v>
      </c>
      <c r="I41" s="12">
        <v>1.4</v>
      </c>
      <c r="J41" s="12">
        <v>0</v>
      </c>
      <c r="K41" s="12">
        <v>1.1000000000000001</v>
      </c>
      <c r="L41" s="12">
        <v>0</v>
      </c>
      <c r="M41" s="12">
        <v>1.3</v>
      </c>
      <c r="N41" s="12">
        <v>0</v>
      </c>
      <c r="O41" s="12"/>
      <c r="P41" s="12">
        <f t="shared" si="11"/>
        <v>0.4</v>
      </c>
      <c r="Q41" s="12">
        <f t="shared" si="12"/>
        <v>0</v>
      </c>
      <c r="R41" s="12">
        <f t="shared" si="12"/>
        <v>1.266</v>
      </c>
      <c r="S41" s="12"/>
      <c r="T41" s="12">
        <f t="shared" si="13"/>
        <v>9.1340000000000003</v>
      </c>
      <c r="U41" s="13">
        <f t="shared" si="14"/>
        <v>2</v>
      </c>
    </row>
    <row r="42" spans="1:21" x14ac:dyDescent="0.25">
      <c r="A42" s="57">
        <v>8</v>
      </c>
      <c r="B42" s="42">
        <f t="shared" si="10"/>
        <v>0</v>
      </c>
      <c r="C42" s="22" t="str">
        <f t="shared" si="10"/>
        <v>Keira Clark</v>
      </c>
      <c r="D42" s="22" t="str">
        <f t="shared" si="10"/>
        <v>DGA</v>
      </c>
      <c r="E42" s="12">
        <v>0.5</v>
      </c>
      <c r="F42" s="12">
        <v>0.5</v>
      </c>
      <c r="G42" s="12">
        <v>0.4</v>
      </c>
      <c r="H42" s="12">
        <v>0</v>
      </c>
      <c r="I42" s="12">
        <v>1.3</v>
      </c>
      <c r="J42" s="12">
        <v>0</v>
      </c>
      <c r="K42" s="12">
        <v>1.1000000000000001</v>
      </c>
      <c r="L42" s="12">
        <v>0</v>
      </c>
      <c r="M42" s="12">
        <v>1</v>
      </c>
      <c r="N42" s="12">
        <v>0</v>
      </c>
      <c r="O42" s="12"/>
      <c r="P42" s="12">
        <f t="shared" si="11"/>
        <v>0.46600000000000003</v>
      </c>
      <c r="Q42" s="12">
        <f t="shared" si="12"/>
        <v>0</v>
      </c>
      <c r="R42" s="12">
        <f t="shared" si="12"/>
        <v>1.133</v>
      </c>
      <c r="S42" s="12"/>
      <c r="T42" s="12">
        <f t="shared" si="13"/>
        <v>9.3330000000000002</v>
      </c>
      <c r="U42" s="13">
        <f t="shared" si="14"/>
        <v>1</v>
      </c>
    </row>
    <row r="43" spans="1:21" x14ac:dyDescent="0.25">
      <c r="A43" s="57">
        <v>9</v>
      </c>
      <c r="B43" s="42">
        <f t="shared" si="10"/>
        <v>0</v>
      </c>
      <c r="C43" s="22" t="str">
        <f t="shared" si="10"/>
        <v>Kate Coates</v>
      </c>
      <c r="D43" s="22" t="str">
        <f t="shared" si="10"/>
        <v>DGA</v>
      </c>
      <c r="E43" s="12">
        <v>0.5</v>
      </c>
      <c r="F43" s="12">
        <v>0.6</v>
      </c>
      <c r="G43" s="12">
        <v>0.4</v>
      </c>
      <c r="H43" s="12">
        <v>0</v>
      </c>
      <c r="I43" s="12">
        <v>1.4</v>
      </c>
      <c r="J43" s="12">
        <v>0</v>
      </c>
      <c r="K43" s="12">
        <v>1.6</v>
      </c>
      <c r="L43" s="12">
        <v>0</v>
      </c>
      <c r="M43" s="12">
        <v>1.3</v>
      </c>
      <c r="N43" s="12">
        <v>0</v>
      </c>
      <c r="O43" s="12"/>
      <c r="P43" s="12">
        <f t="shared" si="11"/>
        <v>0.5</v>
      </c>
      <c r="Q43" s="12">
        <f t="shared" si="12"/>
        <v>0</v>
      </c>
      <c r="R43" s="12">
        <f t="shared" si="12"/>
        <v>1.4330000000000001</v>
      </c>
      <c r="S43" s="12"/>
      <c r="T43" s="12">
        <f t="shared" si="13"/>
        <v>9.0670000000000002</v>
      </c>
      <c r="U43" s="13">
        <f t="shared" si="14"/>
        <v>3</v>
      </c>
    </row>
    <row r="44" spans="1:21" x14ac:dyDescent="0.25">
      <c r="A44" s="57">
        <v>10</v>
      </c>
      <c r="B44" s="42">
        <f t="shared" si="10"/>
        <v>0</v>
      </c>
      <c r="C44" s="22" t="str">
        <f t="shared" si="10"/>
        <v>Amelia Simpson</v>
      </c>
      <c r="D44" s="22" t="str">
        <f t="shared" si="10"/>
        <v>DGA</v>
      </c>
      <c r="E44" s="12">
        <v>0.4</v>
      </c>
      <c r="F44" s="12">
        <v>0.4</v>
      </c>
      <c r="G44" s="12">
        <v>0.4</v>
      </c>
      <c r="H44" s="12">
        <v>0</v>
      </c>
      <c r="I44" s="12">
        <v>1.8</v>
      </c>
      <c r="J44" s="12">
        <v>0</v>
      </c>
      <c r="K44" s="12">
        <v>2</v>
      </c>
      <c r="L44" s="12">
        <v>0</v>
      </c>
      <c r="M44" s="12">
        <v>1.7</v>
      </c>
      <c r="N44" s="12">
        <v>0</v>
      </c>
      <c r="O44" s="12"/>
      <c r="P44" s="12">
        <f t="shared" si="11"/>
        <v>0.4</v>
      </c>
      <c r="Q44" s="12">
        <f t="shared" si="12"/>
        <v>0</v>
      </c>
      <c r="R44" s="12">
        <f t="shared" si="12"/>
        <v>1.833</v>
      </c>
      <c r="S44" s="12"/>
      <c r="T44" s="12">
        <f t="shared" si="13"/>
        <v>8.5670000000000002</v>
      </c>
      <c r="U44" s="13">
        <f t="shared" si="14"/>
        <v>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A19" zoomScaleNormal="100" workbookViewId="0">
      <selection activeCell="T33" sqref="T33"/>
    </sheetView>
  </sheetViews>
  <sheetFormatPr defaultRowHeight="12.75" x14ac:dyDescent="0.25"/>
  <cols>
    <col min="1" max="1" width="4.140625" style="5" customWidth="1"/>
    <col min="2" max="2" width="9.85546875" style="5" customWidth="1"/>
    <col min="3" max="3" width="19.85546875" style="5" bestFit="1" customWidth="1"/>
    <col min="4" max="4" width="9.5703125" style="5" bestFit="1" customWidth="1"/>
    <col min="5" max="14" width="5.5703125" style="3" bestFit="1" customWidth="1"/>
    <col min="15" max="15" width="10.42578125" style="3" bestFit="1" customWidth="1"/>
    <col min="16" max="16" width="11.5703125" style="3" bestFit="1" customWidth="1"/>
    <col min="17" max="17" width="11.42578125" style="3" bestFit="1" customWidth="1"/>
    <col min="18" max="18" width="11" style="3" bestFit="1" customWidth="1"/>
    <col min="19" max="19" width="7.140625" style="3" bestFit="1" customWidth="1"/>
    <col min="20" max="20" width="7" style="3" bestFit="1" customWidth="1"/>
    <col min="21" max="16384" width="9.140625" style="3"/>
  </cols>
  <sheetData>
    <row r="1" spans="1:20" ht="15.75" x14ac:dyDescent="0.25">
      <c r="B1" s="41" t="str">
        <f>'Summary Indv'!A1</f>
        <v>Otago Invitational</v>
      </c>
    </row>
    <row r="2" spans="1:20" ht="15.75" x14ac:dyDescent="0.25">
      <c r="B2" s="41" t="str">
        <f>'Summary Indv'!A2</f>
        <v>17th May 2015</v>
      </c>
    </row>
    <row r="4" spans="1:20" x14ac:dyDescent="0.25">
      <c r="B4" s="6" t="s">
        <v>11</v>
      </c>
      <c r="C4" s="54"/>
      <c r="D4" s="5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</row>
    <row r="5" spans="1:20" x14ac:dyDescent="0.25">
      <c r="B5" s="6"/>
      <c r="C5" s="54"/>
      <c r="D5" s="5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/>
    </row>
    <row r="6" spans="1:20" s="11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89</v>
      </c>
      <c r="H6" s="10" t="s">
        <v>90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37</v>
      </c>
      <c r="P6" s="10" t="s">
        <v>92</v>
      </c>
      <c r="Q6" s="10" t="s">
        <v>91</v>
      </c>
      <c r="R6" s="10" t="s">
        <v>4</v>
      </c>
      <c r="S6" s="10" t="s">
        <v>5</v>
      </c>
      <c r="T6" s="10" t="s">
        <v>25</v>
      </c>
    </row>
    <row r="7" spans="1:20" x14ac:dyDescent="0.25">
      <c r="A7" s="57">
        <v>1</v>
      </c>
      <c r="B7" s="42"/>
      <c r="C7" s="22" t="s">
        <v>142</v>
      </c>
      <c r="D7" s="42" t="s">
        <v>93</v>
      </c>
      <c r="E7" s="12">
        <v>2.5</v>
      </c>
      <c r="F7" s="12">
        <v>2.5</v>
      </c>
      <c r="G7" s="12">
        <v>0.9</v>
      </c>
      <c r="H7" s="12">
        <v>1.4</v>
      </c>
      <c r="I7" s="12">
        <v>1.8</v>
      </c>
      <c r="J7" s="12">
        <v>1.2</v>
      </c>
      <c r="K7" s="12"/>
      <c r="L7" s="12"/>
      <c r="M7" s="89"/>
      <c r="N7" s="89"/>
      <c r="O7" s="52">
        <f>TRUNC(AVERAGE(E7:F7),3)</f>
        <v>2.5</v>
      </c>
      <c r="P7" s="12">
        <f>TRUNC(AVERAGE(G7,I7),3)</f>
        <v>1.35</v>
      </c>
      <c r="Q7" s="12">
        <f>TRUNC(AVERAGE(H7,J7),3)</f>
        <v>1.3</v>
      </c>
      <c r="R7" s="12"/>
      <c r="S7" s="12">
        <f>TRUNC((O7+(10-(P7+Q7))-R7),3)</f>
        <v>9.85</v>
      </c>
      <c r="T7" s="13">
        <f t="shared" ref="T7:T15" si="0">RANK(S7,$S$7:$S$15)</f>
        <v>2</v>
      </c>
    </row>
    <row r="8" spans="1:20" x14ac:dyDescent="0.25">
      <c r="A8" s="57">
        <v>2</v>
      </c>
      <c r="B8" s="42"/>
      <c r="C8" s="22" t="s">
        <v>143</v>
      </c>
      <c r="D8" s="42" t="s">
        <v>93</v>
      </c>
      <c r="E8" s="12">
        <v>0.9</v>
      </c>
      <c r="F8" s="12">
        <v>0.9</v>
      </c>
      <c r="G8" s="12">
        <v>1.8</v>
      </c>
      <c r="H8" s="12">
        <v>1.8</v>
      </c>
      <c r="I8" s="12">
        <v>1.8</v>
      </c>
      <c r="J8" s="12">
        <v>1.9</v>
      </c>
      <c r="K8" s="12"/>
      <c r="L8" s="12"/>
      <c r="M8" s="89"/>
      <c r="N8" s="89"/>
      <c r="O8" s="52">
        <f t="shared" ref="O8:O15" si="1">TRUNC(AVERAGE(E8:F8),3)</f>
        <v>0.9</v>
      </c>
      <c r="P8" s="12">
        <f t="shared" ref="P8:P14" si="2">TRUNC(AVERAGE(G8,I8),3)</f>
        <v>1.8</v>
      </c>
      <c r="Q8" s="12">
        <f t="shared" ref="Q8:Q15" si="3">TRUNC(AVERAGE(H8,J8),3)</f>
        <v>1.85</v>
      </c>
      <c r="R8" s="12"/>
      <c r="S8" s="12">
        <f t="shared" ref="S8:S15" si="4">TRUNC((O8+(10-(P8+Q8))-R8),3)</f>
        <v>7.25</v>
      </c>
      <c r="T8" s="13">
        <f t="shared" si="0"/>
        <v>6</v>
      </c>
    </row>
    <row r="9" spans="1:20" x14ac:dyDescent="0.25">
      <c r="A9" s="57">
        <v>3</v>
      </c>
      <c r="B9" s="42"/>
      <c r="C9" s="22" t="s">
        <v>144</v>
      </c>
      <c r="D9" s="42" t="s">
        <v>117</v>
      </c>
      <c r="E9" s="12">
        <v>1.8</v>
      </c>
      <c r="F9" s="12">
        <v>2.2999999999999998</v>
      </c>
      <c r="G9" s="12">
        <v>1.3</v>
      </c>
      <c r="H9" s="12">
        <v>2.5</v>
      </c>
      <c r="I9" s="12">
        <v>1.3</v>
      </c>
      <c r="J9" s="12">
        <v>2.2000000000000002</v>
      </c>
      <c r="K9" s="12"/>
      <c r="L9" s="12"/>
      <c r="M9" s="89"/>
      <c r="N9" s="89"/>
      <c r="O9" s="52">
        <f t="shared" si="1"/>
        <v>2.0499999999999998</v>
      </c>
      <c r="P9" s="12">
        <f t="shared" si="2"/>
        <v>1.3</v>
      </c>
      <c r="Q9" s="12">
        <f t="shared" si="3"/>
        <v>2.35</v>
      </c>
      <c r="R9" s="12"/>
      <c r="S9" s="12">
        <f t="shared" si="4"/>
        <v>8.4</v>
      </c>
      <c r="T9" s="13">
        <f t="shared" si="0"/>
        <v>5</v>
      </c>
    </row>
    <row r="10" spans="1:20" x14ac:dyDescent="0.25">
      <c r="A10" s="57">
        <v>4</v>
      </c>
      <c r="B10" s="42"/>
      <c r="C10" s="22" t="s">
        <v>145</v>
      </c>
      <c r="D10" s="42" t="s">
        <v>117</v>
      </c>
      <c r="E10" s="12">
        <v>2.7</v>
      </c>
      <c r="F10" s="12">
        <v>2.7</v>
      </c>
      <c r="G10" s="12">
        <v>1.2</v>
      </c>
      <c r="H10" s="12">
        <v>1.6</v>
      </c>
      <c r="I10" s="12">
        <v>1</v>
      </c>
      <c r="J10" s="12">
        <v>1.5</v>
      </c>
      <c r="K10" s="12"/>
      <c r="L10" s="12"/>
      <c r="M10" s="89"/>
      <c r="N10" s="89"/>
      <c r="O10" s="52">
        <f t="shared" si="1"/>
        <v>2.7</v>
      </c>
      <c r="P10" s="12">
        <f t="shared" si="2"/>
        <v>1.1000000000000001</v>
      </c>
      <c r="Q10" s="12">
        <f t="shared" si="3"/>
        <v>1.55</v>
      </c>
      <c r="R10" s="12"/>
      <c r="S10" s="12">
        <f t="shared" si="4"/>
        <v>10.050000000000001</v>
      </c>
      <c r="T10" s="13">
        <f t="shared" si="0"/>
        <v>1</v>
      </c>
    </row>
    <row r="11" spans="1:20" x14ac:dyDescent="0.25">
      <c r="A11" s="57">
        <v>5</v>
      </c>
      <c r="B11" s="42"/>
      <c r="C11" s="22" t="s">
        <v>146</v>
      </c>
      <c r="D11" s="42" t="s">
        <v>93</v>
      </c>
      <c r="E11" s="12">
        <v>1</v>
      </c>
      <c r="F11" s="12">
        <v>1</v>
      </c>
      <c r="G11" s="12">
        <v>0.7</v>
      </c>
      <c r="H11" s="12">
        <v>1.3</v>
      </c>
      <c r="I11" s="12">
        <v>1.1000000000000001</v>
      </c>
      <c r="J11" s="12">
        <v>1.8</v>
      </c>
      <c r="K11" s="12"/>
      <c r="L11" s="12"/>
      <c r="M11" s="89"/>
      <c r="N11" s="89"/>
      <c r="O11" s="52">
        <f t="shared" si="1"/>
        <v>1</v>
      </c>
      <c r="P11" s="12">
        <f t="shared" si="2"/>
        <v>0.9</v>
      </c>
      <c r="Q11" s="12">
        <f t="shared" si="3"/>
        <v>1.55</v>
      </c>
      <c r="R11" s="12"/>
      <c r="S11" s="12">
        <f t="shared" si="4"/>
        <v>8.5500000000000007</v>
      </c>
      <c r="T11" s="13">
        <f t="shared" si="0"/>
        <v>4</v>
      </c>
    </row>
    <row r="12" spans="1:20" x14ac:dyDescent="0.25">
      <c r="A12" s="57">
        <v>6</v>
      </c>
      <c r="B12" s="42"/>
      <c r="C12" s="22" t="s">
        <v>147</v>
      </c>
      <c r="D12" s="42" t="s">
        <v>93</v>
      </c>
      <c r="E12" s="12">
        <v>1</v>
      </c>
      <c r="F12" s="12">
        <v>0.7</v>
      </c>
      <c r="G12" s="12">
        <v>1.8</v>
      </c>
      <c r="H12" s="12">
        <v>3</v>
      </c>
      <c r="I12" s="12">
        <v>1.1000000000000001</v>
      </c>
      <c r="J12" s="12">
        <v>3.3</v>
      </c>
      <c r="K12" s="12"/>
      <c r="L12" s="12"/>
      <c r="M12" s="89"/>
      <c r="N12" s="89"/>
      <c r="O12" s="52">
        <f t="shared" si="1"/>
        <v>0.85</v>
      </c>
      <c r="P12" s="12">
        <f t="shared" si="2"/>
        <v>1.45</v>
      </c>
      <c r="Q12" s="12">
        <f t="shared" si="3"/>
        <v>3.15</v>
      </c>
      <c r="R12" s="12"/>
      <c r="S12" s="12">
        <f t="shared" si="4"/>
        <v>6.25</v>
      </c>
      <c r="T12" s="13">
        <f t="shared" si="0"/>
        <v>9</v>
      </c>
    </row>
    <row r="13" spans="1:20" x14ac:dyDescent="0.25">
      <c r="A13" s="57">
        <v>7</v>
      </c>
      <c r="B13" s="42"/>
      <c r="C13" s="22" t="s">
        <v>148</v>
      </c>
      <c r="D13" s="42" t="s">
        <v>117</v>
      </c>
      <c r="E13" s="12">
        <v>1.1000000000000001</v>
      </c>
      <c r="F13" s="12">
        <v>1</v>
      </c>
      <c r="G13" s="12">
        <v>1.4</v>
      </c>
      <c r="H13" s="12">
        <v>2.6</v>
      </c>
      <c r="I13" s="12">
        <v>1.6</v>
      </c>
      <c r="J13" s="12">
        <v>2</v>
      </c>
      <c r="K13" s="12"/>
      <c r="L13" s="12"/>
      <c r="M13" s="89"/>
      <c r="N13" s="89"/>
      <c r="O13" s="52">
        <f t="shared" si="1"/>
        <v>1.05</v>
      </c>
      <c r="P13" s="12">
        <f t="shared" si="2"/>
        <v>1.5</v>
      </c>
      <c r="Q13" s="12">
        <f t="shared" si="3"/>
        <v>2.2999999999999998</v>
      </c>
      <c r="R13" s="12"/>
      <c r="S13" s="12">
        <f t="shared" si="4"/>
        <v>7.25</v>
      </c>
      <c r="T13" s="13">
        <f t="shared" si="0"/>
        <v>6</v>
      </c>
    </row>
    <row r="14" spans="1:20" x14ac:dyDescent="0.25">
      <c r="A14" s="57">
        <v>8</v>
      </c>
      <c r="B14" s="42"/>
      <c r="C14" s="22" t="s">
        <v>149</v>
      </c>
      <c r="D14" s="42" t="s">
        <v>93</v>
      </c>
      <c r="E14" s="12">
        <v>2</v>
      </c>
      <c r="F14" s="12">
        <v>1.7</v>
      </c>
      <c r="G14" s="12">
        <v>1.3</v>
      </c>
      <c r="H14" s="12">
        <v>1.5</v>
      </c>
      <c r="I14" s="12">
        <v>1.3</v>
      </c>
      <c r="J14" s="12">
        <v>1.9</v>
      </c>
      <c r="K14" s="12"/>
      <c r="L14" s="12"/>
      <c r="M14" s="89"/>
      <c r="N14" s="89"/>
      <c r="O14" s="52">
        <f t="shared" si="1"/>
        <v>1.85</v>
      </c>
      <c r="P14" s="12">
        <f t="shared" si="2"/>
        <v>1.3</v>
      </c>
      <c r="Q14" s="12">
        <f t="shared" si="3"/>
        <v>1.7</v>
      </c>
      <c r="R14" s="12"/>
      <c r="S14" s="12">
        <f t="shared" si="4"/>
        <v>8.85</v>
      </c>
      <c r="T14" s="13">
        <f t="shared" si="0"/>
        <v>3</v>
      </c>
    </row>
    <row r="15" spans="1:20" x14ac:dyDescent="0.25">
      <c r="A15" s="57">
        <v>9</v>
      </c>
      <c r="B15" s="42"/>
      <c r="C15" s="22" t="s">
        <v>150</v>
      </c>
      <c r="D15" s="42" t="s">
        <v>117</v>
      </c>
      <c r="E15" s="12">
        <v>1</v>
      </c>
      <c r="F15" s="12">
        <v>1.2</v>
      </c>
      <c r="G15" s="12">
        <v>1.5</v>
      </c>
      <c r="H15" s="12">
        <v>3.1</v>
      </c>
      <c r="I15" s="12">
        <v>1.4</v>
      </c>
      <c r="J15" s="12">
        <v>3.2</v>
      </c>
      <c r="K15" s="12"/>
      <c r="L15" s="12"/>
      <c r="M15" s="89"/>
      <c r="N15" s="89"/>
      <c r="O15" s="52">
        <f t="shared" si="1"/>
        <v>1.1000000000000001</v>
      </c>
      <c r="P15" s="12">
        <f>TRUNC(AVERAGE(G15,I15),3)</f>
        <v>1.45</v>
      </c>
      <c r="Q15" s="12">
        <f t="shared" si="3"/>
        <v>3.15</v>
      </c>
      <c r="R15" s="12"/>
      <c r="S15" s="12">
        <f t="shared" si="4"/>
        <v>6.5</v>
      </c>
      <c r="T15" s="13">
        <f t="shared" si="0"/>
        <v>8</v>
      </c>
    </row>
    <row r="16" spans="1:20" x14ac:dyDescent="0.25">
      <c r="B16" s="14"/>
      <c r="C16" s="14"/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8"/>
    </row>
    <row r="17" spans="1:20" x14ac:dyDescent="0.25">
      <c r="B17" s="6" t="s">
        <v>95</v>
      </c>
      <c r="C17" s="54"/>
      <c r="D17" s="54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4"/>
    </row>
    <row r="18" spans="1:20" x14ac:dyDescent="0.25">
      <c r="B18" s="6"/>
      <c r="C18" s="54"/>
      <c r="D18" s="5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4"/>
    </row>
    <row r="19" spans="1:20" x14ac:dyDescent="0.25">
      <c r="A19" s="79"/>
      <c r="B19" s="81" t="s">
        <v>2</v>
      </c>
      <c r="C19" s="82" t="s">
        <v>0</v>
      </c>
      <c r="D19" s="81" t="s">
        <v>1</v>
      </c>
      <c r="E19" s="10" t="s">
        <v>36</v>
      </c>
      <c r="F19" s="10" t="s">
        <v>36</v>
      </c>
      <c r="G19" s="10" t="s">
        <v>89</v>
      </c>
      <c r="H19" s="10" t="s">
        <v>90</v>
      </c>
      <c r="I19" s="10" t="s">
        <v>89</v>
      </c>
      <c r="J19" s="10" t="s">
        <v>90</v>
      </c>
      <c r="K19" s="10" t="s">
        <v>89</v>
      </c>
      <c r="L19" s="10" t="s">
        <v>90</v>
      </c>
      <c r="M19" s="10" t="s">
        <v>89</v>
      </c>
      <c r="N19" s="10" t="s">
        <v>90</v>
      </c>
      <c r="O19" s="10" t="s">
        <v>37</v>
      </c>
      <c r="P19" s="10" t="s">
        <v>92</v>
      </c>
      <c r="Q19" s="10" t="s">
        <v>91</v>
      </c>
      <c r="R19" s="10" t="s">
        <v>4</v>
      </c>
      <c r="S19" s="10" t="s">
        <v>5</v>
      </c>
      <c r="T19" s="10" t="s">
        <v>25</v>
      </c>
    </row>
    <row r="20" spans="1:20" x14ac:dyDescent="0.25">
      <c r="A20" s="57">
        <v>1</v>
      </c>
      <c r="B20" s="42">
        <f t="shared" ref="B20:D28" si="5">B7</f>
        <v>0</v>
      </c>
      <c r="C20" s="22" t="str">
        <f t="shared" si="5"/>
        <v>Ella-Rose Capil</v>
      </c>
      <c r="D20" s="22" t="str">
        <f t="shared" si="5"/>
        <v>DGA</v>
      </c>
      <c r="E20" s="12">
        <v>0.4</v>
      </c>
      <c r="F20" s="12">
        <v>0.4</v>
      </c>
      <c r="G20" s="12">
        <v>3.1</v>
      </c>
      <c r="H20" s="12">
        <v>2.2999999999999998</v>
      </c>
      <c r="I20" s="12">
        <v>3.1</v>
      </c>
      <c r="J20" s="12">
        <v>2.5</v>
      </c>
      <c r="K20" s="12"/>
      <c r="L20" s="12"/>
      <c r="M20" s="51"/>
      <c r="N20" s="51"/>
      <c r="O20" s="52">
        <f t="shared" ref="O20:O28" si="6">TRUNC(AVERAGE(E20:F20),3)</f>
        <v>0.4</v>
      </c>
      <c r="P20" s="12">
        <f>TRUNC(AVERAGE(G20,I20),3)</f>
        <v>3.1</v>
      </c>
      <c r="Q20" s="12">
        <f t="shared" ref="Q20:Q28" si="7">TRUNC(AVERAGE(H20,J20),3)</f>
        <v>2.4</v>
      </c>
      <c r="R20" s="12"/>
      <c r="S20" s="12">
        <f>TRUNC((O20+(10-(P20+Q20))-R20),3)</f>
        <v>4.9000000000000004</v>
      </c>
      <c r="T20" s="13">
        <f t="shared" ref="T20:T28" si="8">RANK(S20,$S$20:$S$28)</f>
        <v>7</v>
      </c>
    </row>
    <row r="21" spans="1:20" x14ac:dyDescent="0.25">
      <c r="A21" s="57">
        <v>2</v>
      </c>
      <c r="B21" s="42">
        <f t="shared" si="5"/>
        <v>0</v>
      </c>
      <c r="C21" s="22" t="str">
        <f t="shared" si="5"/>
        <v>Florence Marshall</v>
      </c>
      <c r="D21" s="22" t="str">
        <f t="shared" si="5"/>
        <v>DGA</v>
      </c>
      <c r="E21" s="12">
        <v>0.5</v>
      </c>
      <c r="F21" s="12">
        <v>0.2</v>
      </c>
      <c r="G21" s="12">
        <v>2.8</v>
      </c>
      <c r="H21" s="12">
        <v>3.9</v>
      </c>
      <c r="I21" s="12">
        <v>3.1</v>
      </c>
      <c r="J21" s="12">
        <v>3.3</v>
      </c>
      <c r="K21" s="12"/>
      <c r="L21" s="12"/>
      <c r="M21" s="51"/>
      <c r="N21" s="51"/>
      <c r="O21" s="52">
        <f t="shared" si="6"/>
        <v>0.35</v>
      </c>
      <c r="P21" s="12">
        <f t="shared" ref="P21:P28" si="9">TRUNC(AVERAGE(G21,I21),3)</f>
        <v>2.95</v>
      </c>
      <c r="Q21" s="12">
        <f t="shared" si="7"/>
        <v>3.6</v>
      </c>
      <c r="R21" s="12"/>
      <c r="S21" s="12">
        <f t="shared" ref="S21:S28" si="10">TRUNC((O21+(10-(P21+Q21))-R21),3)</f>
        <v>3.8</v>
      </c>
      <c r="T21" s="13">
        <f t="shared" si="8"/>
        <v>9</v>
      </c>
    </row>
    <row r="22" spans="1:20" x14ac:dyDescent="0.25">
      <c r="A22" s="57">
        <v>3</v>
      </c>
      <c r="B22" s="42">
        <f t="shared" si="5"/>
        <v>0</v>
      </c>
      <c r="C22" s="22" t="str">
        <f t="shared" si="5"/>
        <v>Georgia Broadley</v>
      </c>
      <c r="D22" s="22" t="str">
        <f t="shared" si="5"/>
        <v>GGI</v>
      </c>
      <c r="E22" s="12">
        <v>1.2</v>
      </c>
      <c r="F22" s="12">
        <v>1</v>
      </c>
      <c r="G22" s="12">
        <v>2.8</v>
      </c>
      <c r="H22" s="12">
        <v>3.1</v>
      </c>
      <c r="I22" s="12">
        <v>2.8</v>
      </c>
      <c r="J22" s="12">
        <v>2.8</v>
      </c>
      <c r="K22" s="12"/>
      <c r="L22" s="12"/>
      <c r="M22" s="51"/>
      <c r="N22" s="51"/>
      <c r="O22" s="52">
        <f t="shared" si="6"/>
        <v>1.1000000000000001</v>
      </c>
      <c r="P22" s="12">
        <f t="shared" si="9"/>
        <v>2.8</v>
      </c>
      <c r="Q22" s="12">
        <f t="shared" si="7"/>
        <v>2.95</v>
      </c>
      <c r="R22" s="12"/>
      <c r="S22" s="12">
        <f t="shared" si="10"/>
        <v>5.35</v>
      </c>
      <c r="T22" s="13">
        <f t="shared" si="8"/>
        <v>5</v>
      </c>
    </row>
    <row r="23" spans="1:20" x14ac:dyDescent="0.25">
      <c r="A23" s="57">
        <v>4</v>
      </c>
      <c r="B23" s="42">
        <f t="shared" si="5"/>
        <v>0</v>
      </c>
      <c r="C23" s="22" t="str">
        <f t="shared" si="5"/>
        <v>Caitlin O'Brien</v>
      </c>
      <c r="D23" s="22" t="str">
        <f t="shared" si="5"/>
        <v>GGI</v>
      </c>
      <c r="E23" s="12">
        <v>1.7</v>
      </c>
      <c r="F23" s="12">
        <v>1.4</v>
      </c>
      <c r="G23" s="12">
        <v>2.8</v>
      </c>
      <c r="H23" s="12">
        <v>2.5</v>
      </c>
      <c r="I23" s="12">
        <v>2.8</v>
      </c>
      <c r="J23" s="12">
        <v>2.2999999999999998</v>
      </c>
      <c r="K23" s="12"/>
      <c r="L23" s="12"/>
      <c r="M23" s="51"/>
      <c r="N23" s="51"/>
      <c r="O23" s="52">
        <f t="shared" si="6"/>
        <v>1.55</v>
      </c>
      <c r="P23" s="12">
        <f t="shared" si="9"/>
        <v>2.8</v>
      </c>
      <c r="Q23" s="12">
        <f t="shared" si="7"/>
        <v>2.4</v>
      </c>
      <c r="R23" s="12"/>
      <c r="S23" s="12">
        <f t="shared" si="10"/>
        <v>6.35</v>
      </c>
      <c r="T23" s="13">
        <f t="shared" si="8"/>
        <v>1</v>
      </c>
    </row>
    <row r="24" spans="1:20" x14ac:dyDescent="0.25">
      <c r="A24" s="57">
        <v>5</v>
      </c>
      <c r="B24" s="42">
        <f t="shared" si="5"/>
        <v>0</v>
      </c>
      <c r="C24" s="22" t="str">
        <f t="shared" si="5"/>
        <v>Eva Spence</v>
      </c>
      <c r="D24" s="22" t="str">
        <f t="shared" si="5"/>
        <v>DGA</v>
      </c>
      <c r="E24" s="12">
        <v>0.3</v>
      </c>
      <c r="F24" s="12">
        <v>0.3</v>
      </c>
      <c r="G24" s="12">
        <v>2.2999999999999998</v>
      </c>
      <c r="H24" s="12">
        <v>2.5</v>
      </c>
      <c r="I24" s="12">
        <v>2.2999999999999998</v>
      </c>
      <c r="J24" s="12">
        <v>2.5</v>
      </c>
      <c r="K24" s="12"/>
      <c r="L24" s="12"/>
      <c r="M24" s="51"/>
      <c r="N24" s="51"/>
      <c r="O24" s="52">
        <f t="shared" si="6"/>
        <v>0.3</v>
      </c>
      <c r="P24" s="12">
        <f t="shared" si="9"/>
        <v>2.2999999999999998</v>
      </c>
      <c r="Q24" s="12">
        <f t="shared" si="7"/>
        <v>2.5</v>
      </c>
      <c r="R24" s="12"/>
      <c r="S24" s="12">
        <f t="shared" si="10"/>
        <v>5.5</v>
      </c>
      <c r="T24" s="13">
        <f t="shared" si="8"/>
        <v>4</v>
      </c>
    </row>
    <row r="25" spans="1:20" x14ac:dyDescent="0.25">
      <c r="A25" s="57">
        <v>6</v>
      </c>
      <c r="B25" s="42">
        <f t="shared" si="5"/>
        <v>0</v>
      </c>
      <c r="C25" s="22" t="str">
        <f t="shared" si="5"/>
        <v>Lucy Hayward</v>
      </c>
      <c r="D25" s="22" t="str">
        <f t="shared" si="5"/>
        <v>DGA</v>
      </c>
      <c r="E25" s="12">
        <v>0.6</v>
      </c>
      <c r="F25" s="12">
        <v>0.3</v>
      </c>
      <c r="G25" s="12">
        <v>2.2999999999999998</v>
      </c>
      <c r="H25" s="12">
        <v>2.2000000000000002</v>
      </c>
      <c r="I25" s="12">
        <v>2.2999999999999998</v>
      </c>
      <c r="J25" s="12">
        <v>2.5</v>
      </c>
      <c r="K25" s="12"/>
      <c r="L25" s="12"/>
      <c r="M25" s="51"/>
      <c r="N25" s="51"/>
      <c r="O25" s="52">
        <f t="shared" si="6"/>
        <v>0.45</v>
      </c>
      <c r="P25" s="12">
        <f t="shared" si="9"/>
        <v>2.2999999999999998</v>
      </c>
      <c r="Q25" s="12">
        <f t="shared" si="7"/>
        <v>2.35</v>
      </c>
      <c r="R25" s="12"/>
      <c r="S25" s="12">
        <f t="shared" si="10"/>
        <v>5.8</v>
      </c>
      <c r="T25" s="13">
        <f t="shared" si="8"/>
        <v>3</v>
      </c>
    </row>
    <row r="26" spans="1:20" x14ac:dyDescent="0.25">
      <c r="A26" s="57">
        <v>7</v>
      </c>
      <c r="B26" s="42">
        <f t="shared" si="5"/>
        <v>0</v>
      </c>
      <c r="C26" s="22" t="str">
        <f t="shared" si="5"/>
        <v>Cassie Bloem</v>
      </c>
      <c r="D26" s="22" t="str">
        <f t="shared" si="5"/>
        <v>GGI</v>
      </c>
      <c r="E26" s="12">
        <v>0.6</v>
      </c>
      <c r="F26" s="12">
        <v>0.6</v>
      </c>
      <c r="G26" s="12">
        <v>2.8</v>
      </c>
      <c r="H26" s="12">
        <v>3.3</v>
      </c>
      <c r="I26" s="12">
        <v>2.8</v>
      </c>
      <c r="J26" s="12">
        <v>3</v>
      </c>
      <c r="K26" s="12"/>
      <c r="L26" s="12"/>
      <c r="M26" s="51"/>
      <c r="N26" s="51"/>
      <c r="O26" s="52">
        <f t="shared" si="6"/>
        <v>0.6</v>
      </c>
      <c r="P26" s="12">
        <f t="shared" si="9"/>
        <v>2.8</v>
      </c>
      <c r="Q26" s="12">
        <f t="shared" si="7"/>
        <v>3.15</v>
      </c>
      <c r="R26" s="12"/>
      <c r="S26" s="12">
        <f t="shared" si="10"/>
        <v>4.6500000000000004</v>
      </c>
      <c r="T26" s="13">
        <f t="shared" si="8"/>
        <v>8</v>
      </c>
    </row>
    <row r="27" spans="1:20" x14ac:dyDescent="0.25">
      <c r="A27" s="57">
        <v>8</v>
      </c>
      <c r="B27" s="42">
        <f t="shared" si="5"/>
        <v>0</v>
      </c>
      <c r="C27" s="22" t="str">
        <f t="shared" si="5"/>
        <v>Anna Aitcheson</v>
      </c>
      <c r="D27" s="22" t="str">
        <f t="shared" si="5"/>
        <v>DGA</v>
      </c>
      <c r="E27" s="12">
        <v>0.6</v>
      </c>
      <c r="F27" s="12">
        <v>0.6</v>
      </c>
      <c r="G27" s="12">
        <v>2.6</v>
      </c>
      <c r="H27" s="12">
        <v>2</v>
      </c>
      <c r="I27" s="12">
        <v>2.6</v>
      </c>
      <c r="J27" s="12">
        <v>2.1</v>
      </c>
      <c r="K27" s="12"/>
      <c r="L27" s="12"/>
      <c r="M27" s="51"/>
      <c r="N27" s="51"/>
      <c r="O27" s="52">
        <f t="shared" si="6"/>
        <v>0.6</v>
      </c>
      <c r="P27" s="12">
        <f t="shared" si="9"/>
        <v>2.6</v>
      </c>
      <c r="Q27" s="12">
        <f t="shared" si="7"/>
        <v>2.0499999999999998</v>
      </c>
      <c r="R27" s="12"/>
      <c r="S27" s="12">
        <f t="shared" si="10"/>
        <v>5.95</v>
      </c>
      <c r="T27" s="13">
        <f t="shared" si="8"/>
        <v>2</v>
      </c>
    </row>
    <row r="28" spans="1:20" x14ac:dyDescent="0.25">
      <c r="A28" s="57">
        <v>9</v>
      </c>
      <c r="B28" s="42">
        <f t="shared" si="5"/>
        <v>0</v>
      </c>
      <c r="C28" s="22" t="str">
        <f t="shared" si="5"/>
        <v>Jessica Christie</v>
      </c>
      <c r="D28" s="22" t="str">
        <f t="shared" si="5"/>
        <v>GGI</v>
      </c>
      <c r="E28" s="12">
        <v>1.1000000000000001</v>
      </c>
      <c r="F28" s="12">
        <v>0.8</v>
      </c>
      <c r="G28" s="12">
        <v>2.8</v>
      </c>
      <c r="H28" s="12">
        <v>3</v>
      </c>
      <c r="I28" s="12">
        <v>2.8</v>
      </c>
      <c r="J28" s="12">
        <v>3.2</v>
      </c>
      <c r="K28" s="12"/>
      <c r="L28" s="12"/>
      <c r="M28" s="51"/>
      <c r="N28" s="51"/>
      <c r="O28" s="52">
        <f t="shared" si="6"/>
        <v>0.95</v>
      </c>
      <c r="P28" s="12">
        <f t="shared" si="9"/>
        <v>2.8</v>
      </c>
      <c r="Q28" s="12">
        <f t="shared" si="7"/>
        <v>3.1</v>
      </c>
      <c r="R28" s="12"/>
      <c r="S28" s="12">
        <f t="shared" si="10"/>
        <v>5.05</v>
      </c>
      <c r="T28" s="13">
        <f t="shared" si="8"/>
        <v>6</v>
      </c>
    </row>
    <row r="29" spans="1:20" x14ac:dyDescent="0.25">
      <c r="T29" s="4"/>
    </row>
    <row r="30" spans="1:20" x14ac:dyDescent="0.25">
      <c r="B30" s="6" t="s">
        <v>96</v>
      </c>
      <c r="C30" s="54"/>
      <c r="D30" s="54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4"/>
    </row>
    <row r="31" spans="1:20" x14ac:dyDescent="0.25">
      <c r="B31" s="6"/>
      <c r="C31" s="54"/>
      <c r="D31" s="54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4"/>
    </row>
    <row r="32" spans="1:20" x14ac:dyDescent="0.25">
      <c r="A32" s="79"/>
      <c r="B32" s="81" t="s">
        <v>2</v>
      </c>
      <c r="C32" s="82" t="s">
        <v>0</v>
      </c>
      <c r="D32" s="81" t="s">
        <v>1</v>
      </c>
      <c r="E32" s="10" t="s">
        <v>36</v>
      </c>
      <c r="F32" s="10" t="s">
        <v>36</v>
      </c>
      <c r="G32" s="10" t="s">
        <v>89</v>
      </c>
      <c r="H32" s="10" t="s">
        <v>90</v>
      </c>
      <c r="I32" s="10" t="s">
        <v>89</v>
      </c>
      <c r="J32" s="10" t="s">
        <v>90</v>
      </c>
      <c r="K32" s="10" t="s">
        <v>89</v>
      </c>
      <c r="L32" s="10" t="s">
        <v>90</v>
      </c>
      <c r="M32" s="10" t="s">
        <v>89</v>
      </c>
      <c r="N32" s="10" t="s">
        <v>90</v>
      </c>
      <c r="O32" s="10" t="s">
        <v>37</v>
      </c>
      <c r="P32" s="10" t="s">
        <v>92</v>
      </c>
      <c r="Q32" s="10" t="s">
        <v>91</v>
      </c>
      <c r="R32" s="10" t="s">
        <v>4</v>
      </c>
      <c r="S32" s="10" t="s">
        <v>5</v>
      </c>
      <c r="T32" s="10" t="s">
        <v>25</v>
      </c>
    </row>
    <row r="33" spans="1:20" x14ac:dyDescent="0.25">
      <c r="A33" s="57">
        <v>1</v>
      </c>
      <c r="B33" s="42">
        <f t="shared" ref="B33:D41" si="11">B7</f>
        <v>0</v>
      </c>
      <c r="C33" s="42" t="str">
        <f t="shared" si="11"/>
        <v>Ella-Rose Capil</v>
      </c>
      <c r="D33" s="42" t="str">
        <f t="shared" si="11"/>
        <v>DGA</v>
      </c>
      <c r="E33" s="12">
        <v>1.1000000000000001</v>
      </c>
      <c r="F33" s="12">
        <v>0.9</v>
      </c>
      <c r="G33" s="12">
        <v>1.4</v>
      </c>
      <c r="H33" s="12">
        <v>2.4</v>
      </c>
      <c r="I33" s="12">
        <v>1.8</v>
      </c>
      <c r="J33" s="12">
        <v>2.2999999999999998</v>
      </c>
      <c r="K33" s="12"/>
      <c r="L33" s="12"/>
      <c r="M33" s="51"/>
      <c r="N33" s="51"/>
      <c r="O33" s="52">
        <f t="shared" ref="O33:O41" si="12">TRUNC(AVERAGE(E33:F33),3)</f>
        <v>1</v>
      </c>
      <c r="P33" s="12">
        <f t="shared" ref="P33:Q41" si="13">TRUNC(AVERAGE(G33,I33),3)</f>
        <v>1.6</v>
      </c>
      <c r="Q33" s="12">
        <f t="shared" si="13"/>
        <v>2.35</v>
      </c>
      <c r="R33" s="12"/>
      <c r="S33" s="12">
        <f>TRUNC((O33+(10-(P33+Q33))-R33),3)</f>
        <v>7.05</v>
      </c>
      <c r="T33" s="13">
        <f t="shared" ref="T33:T41" si="14">RANK(S33,$S$33:$S$41)</f>
        <v>3</v>
      </c>
    </row>
    <row r="34" spans="1:20" x14ac:dyDescent="0.25">
      <c r="A34" s="57">
        <v>2</v>
      </c>
      <c r="B34" s="42">
        <f t="shared" si="11"/>
        <v>0</v>
      </c>
      <c r="C34" s="42" t="str">
        <f t="shared" si="11"/>
        <v>Florence Marshall</v>
      </c>
      <c r="D34" s="42" t="str">
        <f t="shared" si="11"/>
        <v>DGA</v>
      </c>
      <c r="E34" s="12">
        <v>0.3</v>
      </c>
      <c r="F34" s="12">
        <v>0.3</v>
      </c>
      <c r="G34" s="12">
        <v>1.5</v>
      </c>
      <c r="H34" s="12">
        <v>2.5</v>
      </c>
      <c r="I34" s="12">
        <v>2</v>
      </c>
      <c r="J34" s="12">
        <v>2.5</v>
      </c>
      <c r="K34" s="12"/>
      <c r="L34" s="12"/>
      <c r="M34" s="51"/>
      <c r="N34" s="51"/>
      <c r="O34" s="52">
        <f t="shared" si="12"/>
        <v>0.3</v>
      </c>
      <c r="P34" s="12">
        <f t="shared" si="13"/>
        <v>1.75</v>
      </c>
      <c r="Q34" s="12">
        <f t="shared" si="13"/>
        <v>2.5</v>
      </c>
      <c r="R34" s="12"/>
      <c r="S34" s="12">
        <f t="shared" ref="S34:S41" si="15">TRUNC((O34+(10-(P34+Q34))-R34),3)</f>
        <v>6.05</v>
      </c>
      <c r="T34" s="13">
        <f t="shared" si="14"/>
        <v>5</v>
      </c>
    </row>
    <row r="35" spans="1:20" x14ac:dyDescent="0.25">
      <c r="A35" s="57">
        <v>3</v>
      </c>
      <c r="B35" s="42">
        <f t="shared" si="11"/>
        <v>0</v>
      </c>
      <c r="C35" s="42" t="str">
        <f t="shared" si="11"/>
        <v>Georgia Broadley</v>
      </c>
      <c r="D35" s="42" t="str">
        <f t="shared" si="11"/>
        <v>GGI</v>
      </c>
      <c r="E35" s="12">
        <v>0.3</v>
      </c>
      <c r="F35" s="12">
        <v>0.6</v>
      </c>
      <c r="G35" s="12">
        <v>1.3</v>
      </c>
      <c r="H35" s="12">
        <v>2.2000000000000002</v>
      </c>
      <c r="I35" s="12">
        <v>1.4</v>
      </c>
      <c r="J35" s="12">
        <v>1.7</v>
      </c>
      <c r="K35" s="12"/>
      <c r="L35" s="12"/>
      <c r="M35" s="51"/>
      <c r="N35" s="51"/>
      <c r="O35" s="52">
        <f t="shared" si="12"/>
        <v>0.45</v>
      </c>
      <c r="P35" s="12">
        <f t="shared" si="13"/>
        <v>1.35</v>
      </c>
      <c r="Q35" s="12">
        <f t="shared" si="13"/>
        <v>1.95</v>
      </c>
      <c r="R35" s="12"/>
      <c r="S35" s="12">
        <f t="shared" si="15"/>
        <v>7.15</v>
      </c>
      <c r="T35" s="13">
        <f t="shared" si="14"/>
        <v>1</v>
      </c>
    </row>
    <row r="36" spans="1:20" x14ac:dyDescent="0.25">
      <c r="A36" s="57">
        <v>4</v>
      </c>
      <c r="B36" s="42">
        <f t="shared" si="11"/>
        <v>0</v>
      </c>
      <c r="C36" s="42" t="str">
        <f t="shared" si="11"/>
        <v>Caitlin O'Brien</v>
      </c>
      <c r="D36" s="42" t="str">
        <f t="shared" si="11"/>
        <v>GGI</v>
      </c>
      <c r="E36" s="12">
        <v>1</v>
      </c>
      <c r="F36" s="12">
        <v>0.7</v>
      </c>
      <c r="G36" s="12">
        <v>1.3</v>
      </c>
      <c r="H36" s="12">
        <v>2.4</v>
      </c>
      <c r="I36" s="12">
        <v>1.2</v>
      </c>
      <c r="J36" s="12">
        <v>2.5</v>
      </c>
      <c r="K36" s="12"/>
      <c r="L36" s="12"/>
      <c r="M36" s="51"/>
      <c r="N36" s="51"/>
      <c r="O36" s="52">
        <f t="shared" si="12"/>
        <v>0.85</v>
      </c>
      <c r="P36" s="12">
        <f t="shared" si="13"/>
        <v>1.25</v>
      </c>
      <c r="Q36" s="12">
        <f t="shared" si="13"/>
        <v>2.4500000000000002</v>
      </c>
      <c r="R36" s="12"/>
      <c r="S36" s="12">
        <f t="shared" si="15"/>
        <v>7.15</v>
      </c>
      <c r="T36" s="13">
        <f t="shared" si="14"/>
        <v>1</v>
      </c>
    </row>
    <row r="37" spans="1:20" x14ac:dyDescent="0.25">
      <c r="A37" s="57">
        <v>5</v>
      </c>
      <c r="B37" s="42">
        <f t="shared" si="11"/>
        <v>0</v>
      </c>
      <c r="C37" s="42" t="str">
        <f t="shared" si="11"/>
        <v>Eva Spence</v>
      </c>
      <c r="D37" s="42" t="str">
        <f t="shared" si="11"/>
        <v>DGA</v>
      </c>
      <c r="E37" s="12">
        <v>0</v>
      </c>
      <c r="F37" s="12">
        <v>0.3</v>
      </c>
      <c r="G37" s="12">
        <v>1.8</v>
      </c>
      <c r="H37" s="12">
        <v>2.2999999999999998</v>
      </c>
      <c r="I37" s="12">
        <v>2</v>
      </c>
      <c r="J37" s="12">
        <v>2.2000000000000002</v>
      </c>
      <c r="K37" s="12"/>
      <c r="L37" s="12"/>
      <c r="M37" s="51"/>
      <c r="N37" s="51"/>
      <c r="O37" s="52">
        <f t="shared" si="12"/>
        <v>0.15</v>
      </c>
      <c r="P37" s="12">
        <f t="shared" si="13"/>
        <v>1.9</v>
      </c>
      <c r="Q37" s="12">
        <f t="shared" si="13"/>
        <v>2.25</v>
      </c>
      <c r="R37" s="12"/>
      <c r="S37" s="12">
        <f t="shared" si="15"/>
        <v>6</v>
      </c>
      <c r="T37" s="13">
        <f t="shared" si="14"/>
        <v>6</v>
      </c>
    </row>
    <row r="38" spans="1:20" x14ac:dyDescent="0.25">
      <c r="A38" s="57">
        <v>6</v>
      </c>
      <c r="B38" s="42">
        <f t="shared" si="11"/>
        <v>0</v>
      </c>
      <c r="C38" s="42" t="str">
        <f t="shared" si="11"/>
        <v>Lucy Hayward</v>
      </c>
      <c r="D38" s="42" t="str">
        <f t="shared" si="11"/>
        <v>DGA</v>
      </c>
      <c r="E38" s="12">
        <v>0.3</v>
      </c>
      <c r="F38" s="12">
        <v>0.3</v>
      </c>
      <c r="G38" s="12">
        <v>1.8</v>
      </c>
      <c r="H38" s="12">
        <v>2.5</v>
      </c>
      <c r="I38" s="12">
        <v>2</v>
      </c>
      <c r="J38" s="12">
        <v>2.5</v>
      </c>
      <c r="K38" s="12"/>
      <c r="L38" s="12"/>
      <c r="M38" s="51"/>
      <c r="N38" s="51"/>
      <c r="O38" s="52">
        <f t="shared" si="12"/>
        <v>0.3</v>
      </c>
      <c r="P38" s="12">
        <f t="shared" si="13"/>
        <v>1.9</v>
      </c>
      <c r="Q38" s="12">
        <f t="shared" si="13"/>
        <v>2.5</v>
      </c>
      <c r="R38" s="12"/>
      <c r="S38" s="12">
        <f t="shared" si="15"/>
        <v>5.9</v>
      </c>
      <c r="T38" s="13">
        <f t="shared" si="14"/>
        <v>7</v>
      </c>
    </row>
    <row r="39" spans="1:20" x14ac:dyDescent="0.25">
      <c r="A39" s="57">
        <v>7</v>
      </c>
      <c r="B39" s="42">
        <f t="shared" si="11"/>
        <v>0</v>
      </c>
      <c r="C39" s="42" t="str">
        <f t="shared" si="11"/>
        <v>Cassie Bloem</v>
      </c>
      <c r="D39" s="42" t="str">
        <f t="shared" si="11"/>
        <v>GGI</v>
      </c>
      <c r="E39" s="12">
        <v>0</v>
      </c>
      <c r="F39" s="12">
        <v>0</v>
      </c>
      <c r="G39" s="12">
        <v>1.8</v>
      </c>
      <c r="H39" s="12">
        <v>3.3</v>
      </c>
      <c r="I39" s="12">
        <v>2.2999999999999998</v>
      </c>
      <c r="J39" s="12">
        <v>3.5</v>
      </c>
      <c r="K39" s="12"/>
      <c r="L39" s="12"/>
      <c r="M39" s="51"/>
      <c r="N39" s="51"/>
      <c r="O39" s="52">
        <f t="shared" si="12"/>
        <v>0</v>
      </c>
      <c r="P39" s="12">
        <f t="shared" si="13"/>
        <v>2.0499999999999998</v>
      </c>
      <c r="Q39" s="12">
        <f t="shared" si="13"/>
        <v>3.4</v>
      </c>
      <c r="R39" s="12"/>
      <c r="S39" s="12">
        <f t="shared" si="15"/>
        <v>4.55</v>
      </c>
      <c r="T39" s="13">
        <f t="shared" si="14"/>
        <v>8</v>
      </c>
    </row>
    <row r="40" spans="1:20" x14ac:dyDescent="0.25">
      <c r="A40" s="57">
        <v>8</v>
      </c>
      <c r="B40" s="42">
        <f t="shared" si="11"/>
        <v>0</v>
      </c>
      <c r="C40" s="42" t="str">
        <f t="shared" si="11"/>
        <v>Anna Aitcheson</v>
      </c>
      <c r="D40" s="42" t="str">
        <f t="shared" si="11"/>
        <v>DGA</v>
      </c>
      <c r="E40" s="12">
        <v>0.3</v>
      </c>
      <c r="F40" s="12">
        <v>0.3</v>
      </c>
      <c r="G40" s="12">
        <v>1.8</v>
      </c>
      <c r="H40" s="12">
        <v>1.9</v>
      </c>
      <c r="I40" s="12">
        <v>2</v>
      </c>
      <c r="J40" s="12">
        <v>1.8</v>
      </c>
      <c r="K40" s="12"/>
      <c r="L40" s="12"/>
      <c r="M40" s="51"/>
      <c r="N40" s="51"/>
      <c r="O40" s="52">
        <f t="shared" si="12"/>
        <v>0.3</v>
      </c>
      <c r="P40" s="12">
        <f t="shared" si="13"/>
        <v>1.9</v>
      </c>
      <c r="Q40" s="12">
        <f t="shared" si="13"/>
        <v>1.85</v>
      </c>
      <c r="R40" s="12"/>
      <c r="S40" s="12">
        <f t="shared" si="15"/>
        <v>6.55</v>
      </c>
      <c r="T40" s="13">
        <f t="shared" si="14"/>
        <v>4</v>
      </c>
    </row>
    <row r="41" spans="1:20" x14ac:dyDescent="0.25">
      <c r="A41" s="57">
        <v>9</v>
      </c>
      <c r="B41" s="42">
        <f t="shared" si="11"/>
        <v>0</v>
      </c>
      <c r="C41" s="42" t="str">
        <f t="shared" si="11"/>
        <v>Jessica Christie</v>
      </c>
      <c r="D41" s="42" t="str">
        <f t="shared" si="11"/>
        <v>GGI</v>
      </c>
      <c r="E41" s="12">
        <v>0</v>
      </c>
      <c r="F41" s="12">
        <v>0.3</v>
      </c>
      <c r="G41" s="12">
        <v>2.2999999999999998</v>
      </c>
      <c r="H41" s="12">
        <v>3.1</v>
      </c>
      <c r="I41" s="12">
        <v>2</v>
      </c>
      <c r="J41" s="12">
        <v>3.3</v>
      </c>
      <c r="K41" s="12"/>
      <c r="L41" s="12"/>
      <c r="M41" s="51"/>
      <c r="N41" s="51"/>
      <c r="O41" s="52">
        <f t="shared" si="12"/>
        <v>0.15</v>
      </c>
      <c r="P41" s="12">
        <f t="shared" si="13"/>
        <v>2.15</v>
      </c>
      <c r="Q41" s="12">
        <f t="shared" si="13"/>
        <v>3.2</v>
      </c>
      <c r="R41" s="12">
        <v>0.5</v>
      </c>
      <c r="S41" s="12">
        <f t="shared" si="15"/>
        <v>4.3</v>
      </c>
      <c r="T41" s="13">
        <f t="shared" si="14"/>
        <v>9</v>
      </c>
    </row>
  </sheetData>
  <sheetProtection selectLockedCells="1"/>
  <phoneticPr fontId="2" type="noConversion"/>
  <pageMargins left="0.70866141732283472" right="0.70866141732283472" top="0.74803149606299213" bottom="0.74803149606299213" header="0.31496062992125984" footer="0.31496062992125984"/>
  <pageSetup paperSize="9" scale="64" fitToHeight="2" orientation="landscape" r:id="rId1"/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opLeftCell="A12" zoomScaleNormal="100" workbookViewId="0">
      <selection activeCell="U25" sqref="U25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5" width="5.5703125" style="7" customWidth="1"/>
    <col min="16" max="16" width="10.42578125" style="7" bestFit="1" customWidth="1"/>
    <col min="17" max="17" width="11.5703125" style="7" bestFit="1" customWidth="1"/>
    <col min="18" max="18" width="11.42578125" style="7" bestFit="1" customWidth="1"/>
    <col min="19" max="19" width="11" style="7" bestFit="1" customWidth="1"/>
    <col min="20" max="20" width="7.140625" style="8" bestFit="1" customWidth="1"/>
    <col min="21" max="21" width="7" style="8" bestFit="1" customWidth="1"/>
    <col min="22" max="16384" width="9.140625" style="7"/>
  </cols>
  <sheetData>
    <row r="1" spans="1:21" ht="15.75" x14ac:dyDescent="0.25">
      <c r="B1" s="41" t="str">
        <f>'Summary Indv'!A1</f>
        <v>Otago Invitational</v>
      </c>
    </row>
    <row r="2" spans="1:21" ht="15.75" x14ac:dyDescent="0.25">
      <c r="B2" s="41" t="str">
        <f>'Summary Indv'!A2</f>
        <v>17th May 2015</v>
      </c>
    </row>
    <row r="4" spans="1:21" x14ac:dyDescent="0.25">
      <c r="B4" s="6" t="s">
        <v>13</v>
      </c>
    </row>
    <row r="5" spans="1:21" x14ac:dyDescent="0.25">
      <c r="B5" s="6"/>
    </row>
    <row r="6" spans="1:21" s="11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89</v>
      </c>
      <c r="I6" s="10" t="s">
        <v>90</v>
      </c>
      <c r="J6" s="10" t="s">
        <v>89</v>
      </c>
      <c r="K6" s="10" t="s">
        <v>90</v>
      </c>
      <c r="L6" s="10" t="s">
        <v>89</v>
      </c>
      <c r="M6" s="10" t="s">
        <v>90</v>
      </c>
      <c r="N6" s="10" t="s">
        <v>89</v>
      </c>
      <c r="O6" s="10" t="s">
        <v>90</v>
      </c>
      <c r="P6" s="10" t="s">
        <v>37</v>
      </c>
      <c r="Q6" s="10" t="s">
        <v>92</v>
      </c>
      <c r="R6" s="10" t="s">
        <v>91</v>
      </c>
      <c r="S6" s="10" t="s">
        <v>4</v>
      </c>
      <c r="T6" s="10" t="s">
        <v>5</v>
      </c>
      <c r="U6" s="10" t="s">
        <v>25</v>
      </c>
    </row>
    <row r="7" spans="1:21" x14ac:dyDescent="0.25">
      <c r="A7" s="57">
        <v>1</v>
      </c>
      <c r="B7" s="42"/>
      <c r="C7" s="22" t="s">
        <v>158</v>
      </c>
      <c r="D7" s="42" t="s">
        <v>117</v>
      </c>
      <c r="E7" s="12">
        <v>2.4</v>
      </c>
      <c r="F7" s="12">
        <v>2.5</v>
      </c>
      <c r="G7" s="12">
        <v>2.5</v>
      </c>
      <c r="H7" s="12">
        <v>1</v>
      </c>
      <c r="I7" s="12">
        <v>1.7</v>
      </c>
      <c r="J7" s="12">
        <v>1.3</v>
      </c>
      <c r="K7" s="12">
        <v>1.9</v>
      </c>
      <c r="L7" s="12">
        <v>1.5</v>
      </c>
      <c r="M7" s="12">
        <v>2.2000000000000002</v>
      </c>
      <c r="N7" s="12">
        <v>1.5</v>
      </c>
      <c r="O7" s="12">
        <v>1.9</v>
      </c>
      <c r="P7" s="52">
        <f>TRUNC(AVERAGE(E7,F7,G7),3)</f>
        <v>2.4660000000000002</v>
      </c>
      <c r="Q7" s="12">
        <f t="shared" ref="Q7:R11" si="0">TRUNC(MEDIAN(H7,J7,L7,N7),3)</f>
        <v>1.4</v>
      </c>
      <c r="R7" s="12">
        <f t="shared" si="0"/>
        <v>1.9</v>
      </c>
      <c r="S7" s="12"/>
      <c r="T7" s="12">
        <f>TRUNC((P7+(10-(Q7+R7))-S7),3)</f>
        <v>9.1660000000000004</v>
      </c>
      <c r="U7" s="13">
        <f>RANK(T7,$T$7:$T$11)</f>
        <v>1</v>
      </c>
    </row>
    <row r="8" spans="1:21" x14ac:dyDescent="0.25">
      <c r="A8" s="57">
        <v>2</v>
      </c>
      <c r="B8" s="42"/>
      <c r="C8" s="22" t="s">
        <v>151</v>
      </c>
      <c r="D8" s="42" t="s">
        <v>117</v>
      </c>
      <c r="E8" s="12">
        <v>1.7</v>
      </c>
      <c r="F8" s="12">
        <v>1.8</v>
      </c>
      <c r="G8" s="12">
        <v>2.1</v>
      </c>
      <c r="H8" s="12">
        <v>1.1000000000000001</v>
      </c>
      <c r="I8" s="12">
        <v>1.7</v>
      </c>
      <c r="J8" s="12">
        <v>1.7</v>
      </c>
      <c r="K8" s="12">
        <v>1.9</v>
      </c>
      <c r="L8" s="12">
        <v>2.1</v>
      </c>
      <c r="M8" s="12">
        <v>1.8</v>
      </c>
      <c r="N8" s="12">
        <v>1.8</v>
      </c>
      <c r="O8" s="12">
        <v>2.1</v>
      </c>
      <c r="P8" s="52">
        <f>TRUNC(AVERAGE(E8,F8,G8),3)</f>
        <v>1.8660000000000001</v>
      </c>
      <c r="Q8" s="12">
        <f t="shared" si="0"/>
        <v>1.75</v>
      </c>
      <c r="R8" s="12">
        <f t="shared" si="0"/>
        <v>1.85</v>
      </c>
      <c r="S8" s="12"/>
      <c r="T8" s="12">
        <f>TRUNC((P8+(10-(Q8+R8))-S8),3)</f>
        <v>8.266</v>
      </c>
      <c r="U8" s="13">
        <f>RANK(T8,$T$7:$T$11)</f>
        <v>5</v>
      </c>
    </row>
    <row r="9" spans="1:21" x14ac:dyDescent="0.25">
      <c r="A9" s="57">
        <v>3</v>
      </c>
      <c r="B9" s="42"/>
      <c r="C9" s="22" t="s">
        <v>152</v>
      </c>
      <c r="D9" s="42" t="s">
        <v>93</v>
      </c>
      <c r="E9" s="12">
        <v>2.1</v>
      </c>
      <c r="F9" s="12">
        <v>1.6</v>
      </c>
      <c r="G9" s="12">
        <v>2</v>
      </c>
      <c r="H9" s="12">
        <v>1.8</v>
      </c>
      <c r="I9" s="12">
        <v>1.6</v>
      </c>
      <c r="J9" s="12">
        <v>1.6</v>
      </c>
      <c r="K9" s="12">
        <v>1.5</v>
      </c>
      <c r="L9" s="12">
        <v>1.6</v>
      </c>
      <c r="M9" s="12">
        <v>1.3</v>
      </c>
      <c r="N9" s="12">
        <v>1.6</v>
      </c>
      <c r="O9" s="12">
        <v>1.3</v>
      </c>
      <c r="P9" s="52">
        <f>TRUNC(AVERAGE(E9,F9,G9),3)</f>
        <v>1.9</v>
      </c>
      <c r="Q9" s="12">
        <f t="shared" si="0"/>
        <v>1.6</v>
      </c>
      <c r="R9" s="12">
        <f t="shared" si="0"/>
        <v>1.4</v>
      </c>
      <c r="S9" s="12"/>
      <c r="T9" s="12">
        <f>TRUNC((P9+(10-(Q9+R9))-S9),3)</f>
        <v>8.9</v>
      </c>
      <c r="U9" s="13">
        <f>RANK(T9,$T$7:$T$11)</f>
        <v>4</v>
      </c>
    </row>
    <row r="10" spans="1:21" x14ac:dyDescent="0.25">
      <c r="A10" s="57">
        <v>4</v>
      </c>
      <c r="B10" s="42"/>
      <c r="C10" s="22" t="s">
        <v>153</v>
      </c>
      <c r="D10" s="42" t="s">
        <v>117</v>
      </c>
      <c r="E10" s="12">
        <v>2</v>
      </c>
      <c r="F10" s="12">
        <v>1.8</v>
      </c>
      <c r="G10" s="12">
        <v>1.7</v>
      </c>
      <c r="H10" s="12">
        <v>1</v>
      </c>
      <c r="I10" s="12">
        <v>2.2000000000000002</v>
      </c>
      <c r="J10" s="12">
        <v>0.7</v>
      </c>
      <c r="K10" s="12">
        <v>2</v>
      </c>
      <c r="L10" s="12">
        <v>1</v>
      </c>
      <c r="M10" s="12">
        <v>1.8</v>
      </c>
      <c r="N10" s="12">
        <v>0.9</v>
      </c>
      <c r="O10" s="12">
        <v>1.4</v>
      </c>
      <c r="P10" s="52">
        <f>TRUNC(AVERAGE(E10,F10,G10),3)</f>
        <v>1.833</v>
      </c>
      <c r="Q10" s="12">
        <f t="shared" si="0"/>
        <v>0.95</v>
      </c>
      <c r="R10" s="12">
        <f t="shared" si="0"/>
        <v>1.9</v>
      </c>
      <c r="S10" s="12"/>
      <c r="T10" s="12">
        <f>TRUNC((P10+(10-(Q10+R10))-S10),3)</f>
        <v>8.9830000000000005</v>
      </c>
      <c r="U10" s="13">
        <f>RANK(T10,$T$7:$T$11)</f>
        <v>2</v>
      </c>
    </row>
    <row r="11" spans="1:21" x14ac:dyDescent="0.25">
      <c r="A11" s="57">
        <v>5</v>
      </c>
      <c r="B11" s="42"/>
      <c r="C11" s="22" t="s">
        <v>154</v>
      </c>
      <c r="D11" s="42" t="s">
        <v>93</v>
      </c>
      <c r="E11" s="12">
        <v>2.4</v>
      </c>
      <c r="F11" s="12">
        <v>1.8</v>
      </c>
      <c r="G11" s="12">
        <v>1.9</v>
      </c>
      <c r="H11" s="12">
        <v>1.3</v>
      </c>
      <c r="I11" s="12">
        <v>1.7</v>
      </c>
      <c r="J11" s="12">
        <v>1.4</v>
      </c>
      <c r="K11" s="12">
        <v>1.9</v>
      </c>
      <c r="L11" s="12">
        <v>1.8</v>
      </c>
      <c r="M11" s="12">
        <v>1.5</v>
      </c>
      <c r="N11" s="12">
        <v>1.5</v>
      </c>
      <c r="O11" s="12">
        <v>1.5</v>
      </c>
      <c r="P11" s="52">
        <f>TRUNC(AVERAGE(E11,F11,G11),3)</f>
        <v>2.0329999999999999</v>
      </c>
      <c r="Q11" s="12">
        <f t="shared" si="0"/>
        <v>1.45</v>
      </c>
      <c r="R11" s="12">
        <f t="shared" si="0"/>
        <v>1.6</v>
      </c>
      <c r="S11" s="12"/>
      <c r="T11" s="12">
        <f>TRUNC((P11+(10-(Q11+R11))-S11),3)</f>
        <v>8.9830000000000005</v>
      </c>
      <c r="U11" s="13">
        <f>RANK(T11,$T$7:$T$11)</f>
        <v>2</v>
      </c>
    </row>
    <row r="12" spans="1:21" x14ac:dyDescent="0.25">
      <c r="B12" s="14"/>
      <c r="C12" s="14"/>
      <c r="D12" s="14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1" x14ac:dyDescent="0.25">
      <c r="B13" s="55" t="s">
        <v>97</v>
      </c>
      <c r="C13" s="14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1" x14ac:dyDescent="0.25"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1" s="11" customFormat="1" x14ac:dyDescent="0.25">
      <c r="A15" s="79"/>
      <c r="B15" s="79" t="s">
        <v>2</v>
      </c>
      <c r="C15" s="70" t="s">
        <v>0</v>
      </c>
      <c r="D15" s="79" t="s">
        <v>1</v>
      </c>
      <c r="E15" s="10" t="s">
        <v>36</v>
      </c>
      <c r="F15" s="10" t="s">
        <v>36</v>
      </c>
      <c r="G15" s="10" t="s">
        <v>36</v>
      </c>
      <c r="H15" s="10" t="s">
        <v>89</v>
      </c>
      <c r="I15" s="10" t="s">
        <v>90</v>
      </c>
      <c r="J15" s="10" t="s">
        <v>89</v>
      </c>
      <c r="K15" s="10" t="s">
        <v>90</v>
      </c>
      <c r="L15" s="10" t="s">
        <v>89</v>
      </c>
      <c r="M15" s="10" t="s">
        <v>90</v>
      </c>
      <c r="N15" s="10" t="s">
        <v>89</v>
      </c>
      <c r="O15" s="10" t="s">
        <v>90</v>
      </c>
      <c r="P15" s="10" t="s">
        <v>37</v>
      </c>
      <c r="Q15" s="10" t="s">
        <v>92</v>
      </c>
      <c r="R15" s="10" t="s">
        <v>91</v>
      </c>
      <c r="S15" s="10" t="s">
        <v>4</v>
      </c>
      <c r="T15" s="10" t="s">
        <v>5</v>
      </c>
      <c r="U15" s="10" t="s">
        <v>25</v>
      </c>
    </row>
    <row r="16" spans="1:21" x14ac:dyDescent="0.25">
      <c r="A16" s="57">
        <v>1</v>
      </c>
      <c r="B16" s="42">
        <f t="shared" ref="B16:D20" si="1">B7</f>
        <v>0</v>
      </c>
      <c r="C16" s="42" t="str">
        <f t="shared" si="1"/>
        <v>Sofia Amer</v>
      </c>
      <c r="D16" s="42" t="str">
        <f t="shared" si="1"/>
        <v>GGI</v>
      </c>
      <c r="E16" s="12">
        <v>1</v>
      </c>
      <c r="F16" s="12">
        <v>1</v>
      </c>
      <c r="G16" s="12">
        <v>1.3</v>
      </c>
      <c r="H16" s="12">
        <v>1.7</v>
      </c>
      <c r="I16" s="12">
        <v>2.4</v>
      </c>
      <c r="J16" s="12">
        <v>1.7</v>
      </c>
      <c r="K16" s="12">
        <v>3</v>
      </c>
      <c r="L16" s="12">
        <v>2.1</v>
      </c>
      <c r="M16" s="12">
        <v>2.7</v>
      </c>
      <c r="N16" s="12">
        <v>1.6</v>
      </c>
      <c r="O16" s="12">
        <v>2.7</v>
      </c>
      <c r="P16" s="52">
        <f>TRUNC(AVERAGE(E16,F16,G16),3)</f>
        <v>1.1000000000000001</v>
      </c>
      <c r="Q16" s="12">
        <f t="shared" ref="Q16:R20" si="2">TRUNC(MEDIAN(H16,J16,L16,N16),3)</f>
        <v>1.7</v>
      </c>
      <c r="R16" s="12">
        <f t="shared" si="2"/>
        <v>2.7</v>
      </c>
      <c r="S16" s="12"/>
      <c r="T16" s="12">
        <f>TRUNC((P16+(10-(Q16+R16))-S16),3)</f>
        <v>6.7</v>
      </c>
      <c r="U16" s="13">
        <f>RANK(T16,$T$16:$T$20)</f>
        <v>1</v>
      </c>
    </row>
    <row r="17" spans="1:21" x14ac:dyDescent="0.25">
      <c r="A17" s="57">
        <v>2</v>
      </c>
      <c r="B17" s="42">
        <f t="shared" si="1"/>
        <v>0</v>
      </c>
      <c r="C17" s="42" t="str">
        <f t="shared" si="1"/>
        <v>Ruby McFadgen</v>
      </c>
      <c r="D17" s="42" t="str">
        <f t="shared" si="1"/>
        <v>GGI</v>
      </c>
      <c r="E17" s="12">
        <v>0.6</v>
      </c>
      <c r="F17" s="12">
        <v>0.6</v>
      </c>
      <c r="G17" s="12">
        <v>0.8</v>
      </c>
      <c r="H17" s="12">
        <v>1.6</v>
      </c>
      <c r="I17" s="12">
        <v>2.1</v>
      </c>
      <c r="J17" s="12">
        <v>1.8</v>
      </c>
      <c r="K17" s="12">
        <v>2.7</v>
      </c>
      <c r="L17" s="12">
        <v>1.5</v>
      </c>
      <c r="M17" s="12">
        <v>3</v>
      </c>
      <c r="N17" s="12">
        <v>1.7</v>
      </c>
      <c r="O17" s="12">
        <v>2.5</v>
      </c>
      <c r="P17" s="52">
        <f>TRUNC(AVERAGE(E17,F17,G17),3)</f>
        <v>0.66600000000000004</v>
      </c>
      <c r="Q17" s="12">
        <f t="shared" si="2"/>
        <v>1.65</v>
      </c>
      <c r="R17" s="12">
        <f t="shared" si="2"/>
        <v>2.6</v>
      </c>
      <c r="S17" s="12"/>
      <c r="T17" s="12">
        <f>TRUNC((P17+(10-(Q17+R17))-S17),3)</f>
        <v>6.4160000000000004</v>
      </c>
      <c r="U17" s="13">
        <f>RANK(T17,$T$16:$T$20)</f>
        <v>3</v>
      </c>
    </row>
    <row r="18" spans="1:21" x14ac:dyDescent="0.25">
      <c r="A18" s="57">
        <v>3</v>
      </c>
      <c r="B18" s="42">
        <f t="shared" si="1"/>
        <v>0</v>
      </c>
      <c r="C18" s="42" t="str">
        <f t="shared" si="1"/>
        <v>Ruby Rastrick</v>
      </c>
      <c r="D18" s="42" t="str">
        <f t="shared" si="1"/>
        <v>DGA</v>
      </c>
      <c r="E18" s="12">
        <v>0.4</v>
      </c>
      <c r="F18" s="12">
        <v>0.4</v>
      </c>
      <c r="G18" s="12">
        <v>0.7</v>
      </c>
      <c r="H18" s="12">
        <v>2.2999999999999998</v>
      </c>
      <c r="I18" s="12">
        <v>1.7</v>
      </c>
      <c r="J18" s="12">
        <v>1.7</v>
      </c>
      <c r="K18" s="12">
        <v>2.1</v>
      </c>
      <c r="L18" s="12">
        <v>1.6</v>
      </c>
      <c r="M18" s="12">
        <v>2.2999999999999998</v>
      </c>
      <c r="N18" s="12">
        <v>1.7</v>
      </c>
      <c r="O18" s="12">
        <v>2.4</v>
      </c>
      <c r="P18" s="52">
        <f>TRUNC(AVERAGE(E18,F18,G18),3)</f>
        <v>0.5</v>
      </c>
      <c r="Q18" s="12">
        <f t="shared" si="2"/>
        <v>1.7</v>
      </c>
      <c r="R18" s="12">
        <f t="shared" si="2"/>
        <v>2.2000000000000002</v>
      </c>
      <c r="S18" s="12"/>
      <c r="T18" s="12">
        <f>TRUNC((P18+(10-(Q18+R18))-S18),3)</f>
        <v>6.6</v>
      </c>
      <c r="U18" s="13">
        <f>RANK(T18,$T$16:$T$20)</f>
        <v>2</v>
      </c>
    </row>
    <row r="19" spans="1:21" x14ac:dyDescent="0.25">
      <c r="A19" s="57">
        <v>4</v>
      </c>
      <c r="B19" s="42">
        <f t="shared" si="1"/>
        <v>0</v>
      </c>
      <c r="C19" s="42" t="str">
        <f t="shared" si="1"/>
        <v>Ruby Cameron</v>
      </c>
      <c r="D19" s="42" t="str">
        <f t="shared" si="1"/>
        <v>GGI</v>
      </c>
      <c r="E19" s="12">
        <v>0.1</v>
      </c>
      <c r="F19" s="12">
        <v>0.1</v>
      </c>
      <c r="G19" s="12">
        <v>0.1</v>
      </c>
      <c r="H19" s="12">
        <v>2.1</v>
      </c>
      <c r="I19" s="12">
        <v>2.5</v>
      </c>
      <c r="J19" s="12">
        <v>2.4</v>
      </c>
      <c r="K19" s="12">
        <v>2.2000000000000002</v>
      </c>
      <c r="L19" s="12">
        <v>1.6</v>
      </c>
      <c r="M19" s="12">
        <v>1.9</v>
      </c>
      <c r="N19" s="12">
        <v>2.8</v>
      </c>
      <c r="O19" s="12">
        <v>2.8</v>
      </c>
      <c r="P19" s="52">
        <f>TRUNC(AVERAGE(E19,F19,G19),3)</f>
        <v>0.1</v>
      </c>
      <c r="Q19" s="12">
        <f t="shared" si="2"/>
        <v>2.25</v>
      </c>
      <c r="R19" s="12">
        <f t="shared" si="2"/>
        <v>2.35</v>
      </c>
      <c r="S19" s="12"/>
      <c r="T19" s="12">
        <f>TRUNC((P19+(10-(Q19+R19))-S19),3)</f>
        <v>5.5</v>
      </c>
      <c r="U19" s="13">
        <f>RANK(T19,$T$16:$T$20)</f>
        <v>4</v>
      </c>
    </row>
    <row r="20" spans="1:21" x14ac:dyDescent="0.25">
      <c r="A20" s="57">
        <v>5</v>
      </c>
      <c r="B20" s="42">
        <f t="shared" si="1"/>
        <v>0</v>
      </c>
      <c r="C20" s="42" t="str">
        <f t="shared" si="1"/>
        <v>Neila McDowell</v>
      </c>
      <c r="D20" s="42" t="str">
        <f t="shared" si="1"/>
        <v>DGA</v>
      </c>
      <c r="E20" s="12">
        <v>0</v>
      </c>
      <c r="F20" s="12">
        <v>0.1</v>
      </c>
      <c r="G20" s="12">
        <v>0</v>
      </c>
      <c r="H20" s="12">
        <v>2.8</v>
      </c>
      <c r="I20" s="12">
        <v>2.2999999999999998</v>
      </c>
      <c r="J20" s="12">
        <v>2.2999999999999998</v>
      </c>
      <c r="K20" s="12">
        <v>2.9</v>
      </c>
      <c r="L20" s="12">
        <v>2.8</v>
      </c>
      <c r="M20" s="12">
        <v>2.5</v>
      </c>
      <c r="N20" s="12">
        <v>2.8</v>
      </c>
      <c r="O20" s="12">
        <v>2.9</v>
      </c>
      <c r="P20" s="52">
        <f>TRUNC(AVERAGE(E20,F20,G20),3)</f>
        <v>3.3000000000000002E-2</v>
      </c>
      <c r="Q20" s="12">
        <f t="shared" si="2"/>
        <v>2.8</v>
      </c>
      <c r="R20" s="12">
        <f t="shared" si="2"/>
        <v>2.7</v>
      </c>
      <c r="S20" s="12"/>
      <c r="T20" s="12">
        <f>TRUNC((P20+(10-(Q20+R20))-S20),3)</f>
        <v>4.5330000000000004</v>
      </c>
      <c r="U20" s="13">
        <f>RANK(T20,$T$16:$T$20)</f>
        <v>5</v>
      </c>
    </row>
    <row r="21" spans="1:21" x14ac:dyDescent="0.25">
      <c r="B21" s="14"/>
      <c r="C21" s="14"/>
      <c r="D21" s="14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1" x14ac:dyDescent="0.25">
      <c r="B22" s="55" t="s">
        <v>98</v>
      </c>
      <c r="C22" s="14"/>
      <c r="D22" s="14"/>
      <c r="T22" s="7"/>
    </row>
    <row r="23" spans="1:21" x14ac:dyDescent="0.25">
      <c r="B23" s="14"/>
      <c r="C23" s="14"/>
      <c r="D23" s="14"/>
      <c r="T23" s="7"/>
    </row>
    <row r="24" spans="1:21" s="11" customFormat="1" x14ac:dyDescent="0.25">
      <c r="A24" s="79"/>
      <c r="B24" s="79" t="s">
        <v>2</v>
      </c>
      <c r="C24" s="70" t="s">
        <v>0</v>
      </c>
      <c r="D24" s="79" t="s">
        <v>1</v>
      </c>
      <c r="E24" s="10" t="s">
        <v>36</v>
      </c>
      <c r="F24" s="10" t="s">
        <v>36</v>
      </c>
      <c r="G24" s="10" t="s">
        <v>36</v>
      </c>
      <c r="H24" s="10" t="s">
        <v>89</v>
      </c>
      <c r="I24" s="10" t="s">
        <v>90</v>
      </c>
      <c r="J24" s="10" t="s">
        <v>89</v>
      </c>
      <c r="K24" s="10" t="s">
        <v>90</v>
      </c>
      <c r="L24" s="10" t="s">
        <v>89</v>
      </c>
      <c r="M24" s="10" t="s">
        <v>90</v>
      </c>
      <c r="N24" s="10" t="s">
        <v>89</v>
      </c>
      <c r="O24" s="10" t="s">
        <v>90</v>
      </c>
      <c r="P24" s="10" t="s">
        <v>37</v>
      </c>
      <c r="Q24" s="10" t="s">
        <v>92</v>
      </c>
      <c r="R24" s="10" t="s">
        <v>91</v>
      </c>
      <c r="S24" s="10" t="s">
        <v>4</v>
      </c>
      <c r="T24" s="10" t="s">
        <v>5</v>
      </c>
      <c r="U24" s="10" t="s">
        <v>25</v>
      </c>
    </row>
    <row r="25" spans="1:21" x14ac:dyDescent="0.25">
      <c r="A25" s="57">
        <v>1</v>
      </c>
      <c r="B25" s="42">
        <f t="shared" ref="B25:D29" si="3">B7</f>
        <v>0</v>
      </c>
      <c r="C25" s="42" t="str">
        <f t="shared" si="3"/>
        <v>Sofia Amer</v>
      </c>
      <c r="D25" s="42" t="str">
        <f t="shared" si="3"/>
        <v>GGI</v>
      </c>
      <c r="E25" s="12">
        <v>0.3</v>
      </c>
      <c r="F25" s="12">
        <v>0.3</v>
      </c>
      <c r="G25" s="12">
        <v>0.1</v>
      </c>
      <c r="H25" s="12">
        <v>2.2999999999999998</v>
      </c>
      <c r="I25" s="12">
        <v>3</v>
      </c>
      <c r="J25" s="12">
        <v>2.2999999999999998</v>
      </c>
      <c r="K25" s="12">
        <v>2.7</v>
      </c>
      <c r="L25" s="12">
        <v>1.7</v>
      </c>
      <c r="M25" s="12">
        <v>2.2999999999999998</v>
      </c>
      <c r="N25" s="12">
        <v>2.2999999999999998</v>
      </c>
      <c r="O25" s="12">
        <v>2.9</v>
      </c>
      <c r="P25" s="52">
        <f>TRUNC(AVERAGE(E25,F25,G25),3)</f>
        <v>0.23300000000000001</v>
      </c>
      <c r="Q25" s="12">
        <f t="shared" ref="Q25:R29" si="4">TRUNC(MEDIAN(H25,J25,L25,N25),3)</f>
        <v>2.2999999999999998</v>
      </c>
      <c r="R25" s="12">
        <f t="shared" si="4"/>
        <v>2.8</v>
      </c>
      <c r="S25" s="12"/>
      <c r="T25" s="12">
        <f>TRUNC((P25+(10-(Q25+R25))-S25),3)</f>
        <v>5.133</v>
      </c>
      <c r="U25" s="13">
        <f>RANK(T25,$T$25:$T$29)</f>
        <v>4</v>
      </c>
    </row>
    <row r="26" spans="1:21" x14ac:dyDescent="0.25">
      <c r="A26" s="57">
        <v>2</v>
      </c>
      <c r="B26" s="42">
        <f t="shared" si="3"/>
        <v>0</v>
      </c>
      <c r="C26" s="42" t="str">
        <f t="shared" si="3"/>
        <v>Ruby McFadgen</v>
      </c>
      <c r="D26" s="42" t="str">
        <f t="shared" si="3"/>
        <v>GGI</v>
      </c>
      <c r="E26" s="12">
        <v>0</v>
      </c>
      <c r="F26" s="12">
        <v>0.3</v>
      </c>
      <c r="G26" s="12">
        <v>0.2</v>
      </c>
      <c r="H26" s="12">
        <v>2.1</v>
      </c>
      <c r="I26" s="12">
        <v>2.7</v>
      </c>
      <c r="J26" s="12">
        <v>2</v>
      </c>
      <c r="K26" s="12">
        <v>3.4</v>
      </c>
      <c r="L26" s="12">
        <v>2.8</v>
      </c>
      <c r="M26" s="12">
        <v>3.2</v>
      </c>
      <c r="N26" s="12">
        <v>2.8</v>
      </c>
      <c r="O26" s="12">
        <v>3.4</v>
      </c>
      <c r="P26" s="52">
        <f>TRUNC(AVERAGE(E26,F26,G26),3)</f>
        <v>0.16600000000000001</v>
      </c>
      <c r="Q26" s="12">
        <f t="shared" si="4"/>
        <v>2.4500000000000002</v>
      </c>
      <c r="R26" s="12">
        <f t="shared" si="4"/>
        <v>3.3</v>
      </c>
      <c r="S26" s="12"/>
      <c r="T26" s="12">
        <f>TRUNC((P26+(10-(Q26+R26))-S26),3)</f>
        <v>4.4160000000000004</v>
      </c>
      <c r="U26" s="13">
        <f>RANK(T26,$T$25:$T$29)</f>
        <v>5</v>
      </c>
    </row>
    <row r="27" spans="1:21" x14ac:dyDescent="0.25">
      <c r="A27" s="57">
        <v>3</v>
      </c>
      <c r="B27" s="42">
        <f t="shared" si="3"/>
        <v>0</v>
      </c>
      <c r="C27" s="42" t="str">
        <f t="shared" si="3"/>
        <v>Ruby Rastrick</v>
      </c>
      <c r="D27" s="42" t="str">
        <f t="shared" si="3"/>
        <v>DGA</v>
      </c>
      <c r="E27" s="12">
        <v>0.6</v>
      </c>
      <c r="F27" s="12">
        <v>0.3</v>
      </c>
      <c r="G27" s="12">
        <v>0.4</v>
      </c>
      <c r="H27" s="12">
        <v>2.1</v>
      </c>
      <c r="I27" s="12">
        <v>2.4</v>
      </c>
      <c r="J27" s="12">
        <v>1.8</v>
      </c>
      <c r="K27" s="12">
        <v>2.6</v>
      </c>
      <c r="L27" s="12">
        <v>1.6</v>
      </c>
      <c r="M27" s="12">
        <v>2.8</v>
      </c>
      <c r="N27" s="12">
        <v>1.8</v>
      </c>
      <c r="O27" s="12">
        <v>2.5</v>
      </c>
      <c r="P27" s="52">
        <f>TRUNC(AVERAGE(E27,F27,G27),3)</f>
        <v>0.433</v>
      </c>
      <c r="Q27" s="12">
        <f t="shared" si="4"/>
        <v>1.8</v>
      </c>
      <c r="R27" s="12">
        <f t="shared" si="4"/>
        <v>2.5499999999999998</v>
      </c>
      <c r="S27" s="12"/>
      <c r="T27" s="12">
        <f>TRUNC((P27+(10-(Q27+R27))-S27),3)</f>
        <v>6.0830000000000002</v>
      </c>
      <c r="U27" s="13">
        <f>RANK(T27,$T$25:$T$29)</f>
        <v>2</v>
      </c>
    </row>
    <row r="28" spans="1:21" x14ac:dyDescent="0.25">
      <c r="A28" s="57">
        <v>4</v>
      </c>
      <c r="B28" s="42">
        <f t="shared" si="3"/>
        <v>0</v>
      </c>
      <c r="C28" s="42" t="str">
        <f t="shared" si="3"/>
        <v>Ruby Cameron</v>
      </c>
      <c r="D28" s="42" t="str">
        <f t="shared" si="3"/>
        <v>GGI</v>
      </c>
      <c r="E28" s="12">
        <v>0.3</v>
      </c>
      <c r="F28" s="12">
        <v>0.3</v>
      </c>
      <c r="G28" s="12">
        <v>0.5</v>
      </c>
      <c r="H28" s="12">
        <v>1.6</v>
      </c>
      <c r="I28" s="12">
        <v>2.5</v>
      </c>
      <c r="J28" s="12">
        <v>1.4</v>
      </c>
      <c r="K28" s="12">
        <v>2.2999999999999998</v>
      </c>
      <c r="L28" s="12">
        <v>2.1</v>
      </c>
      <c r="M28" s="12">
        <v>2.7</v>
      </c>
      <c r="N28" s="12">
        <v>1.6</v>
      </c>
      <c r="O28" s="12">
        <v>2.6</v>
      </c>
      <c r="P28" s="52">
        <f>TRUNC(AVERAGE(E28,F28,G28),3)</f>
        <v>0.36599999999999999</v>
      </c>
      <c r="Q28" s="12">
        <f t="shared" si="4"/>
        <v>1.6</v>
      </c>
      <c r="R28" s="12">
        <f t="shared" si="4"/>
        <v>2.5499999999999998</v>
      </c>
      <c r="S28" s="12"/>
      <c r="T28" s="12">
        <f>TRUNC((P28+(10-(Q28+R28))-S28),3)</f>
        <v>6.2160000000000002</v>
      </c>
      <c r="U28" s="13">
        <f>RANK(T28,$T$25:$T$29)</f>
        <v>1</v>
      </c>
    </row>
    <row r="29" spans="1:21" x14ac:dyDescent="0.25">
      <c r="A29" s="57">
        <v>5</v>
      </c>
      <c r="B29" s="42">
        <f t="shared" si="3"/>
        <v>0</v>
      </c>
      <c r="C29" s="42" t="str">
        <f t="shared" si="3"/>
        <v>Neila McDowell</v>
      </c>
      <c r="D29" s="42" t="str">
        <f t="shared" si="3"/>
        <v>DGA</v>
      </c>
      <c r="E29" s="12">
        <v>0.6</v>
      </c>
      <c r="F29" s="12">
        <v>0.4</v>
      </c>
      <c r="G29" s="12">
        <v>0.4</v>
      </c>
      <c r="H29" s="12">
        <v>2.6</v>
      </c>
      <c r="I29" s="12">
        <v>1.9</v>
      </c>
      <c r="J29" s="12">
        <v>2.8</v>
      </c>
      <c r="K29" s="12">
        <v>2.1</v>
      </c>
      <c r="L29" s="12">
        <v>2.6</v>
      </c>
      <c r="M29" s="12">
        <v>1.8</v>
      </c>
      <c r="N29" s="12">
        <v>2.6</v>
      </c>
      <c r="O29" s="12">
        <v>1.9</v>
      </c>
      <c r="P29" s="52">
        <f>TRUNC(AVERAGE(E29,F29,G29),3)</f>
        <v>0.46600000000000003</v>
      </c>
      <c r="Q29" s="12">
        <f t="shared" si="4"/>
        <v>2.6</v>
      </c>
      <c r="R29" s="12">
        <f t="shared" si="4"/>
        <v>1.9</v>
      </c>
      <c r="S29" s="12"/>
      <c r="T29" s="12">
        <f>TRUNC((P29+(10-(Q29+R29))-S29),3)</f>
        <v>5.9660000000000002</v>
      </c>
      <c r="U29" s="13">
        <f>RANK(T29,$T$25:$T$29)</f>
        <v>3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98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zoomScaleNormal="100" workbookViewId="0">
      <selection activeCell="U17" sqref="U17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5" width="5.5703125" style="7" customWidth="1"/>
    <col min="16" max="16" width="10.42578125" style="7" bestFit="1" customWidth="1"/>
    <col min="17" max="17" width="11.5703125" style="7" bestFit="1" customWidth="1"/>
    <col min="18" max="18" width="11.42578125" style="7" bestFit="1" customWidth="1"/>
    <col min="19" max="19" width="11" style="7" bestFit="1" customWidth="1"/>
    <col min="20" max="20" width="7.140625" style="7" bestFit="1" customWidth="1"/>
    <col min="21" max="21" width="6.140625" style="7" bestFit="1" customWidth="1"/>
    <col min="22" max="16384" width="9.140625" style="7"/>
  </cols>
  <sheetData>
    <row r="1" spans="1:21" ht="15.75" x14ac:dyDescent="0.25">
      <c r="B1" s="41" t="str">
        <f>'Summary Indv'!A1</f>
        <v>Otago Invitational</v>
      </c>
    </row>
    <row r="2" spans="1:21" ht="15.75" x14ac:dyDescent="0.25">
      <c r="B2" s="41" t="str">
        <f>'Summary Indv'!A2</f>
        <v>17th May 2015</v>
      </c>
    </row>
    <row r="4" spans="1:21" x14ac:dyDescent="0.25">
      <c r="B4" s="6" t="s">
        <v>76</v>
      </c>
      <c r="S4" s="8"/>
    </row>
    <row r="5" spans="1:21" x14ac:dyDescent="0.25">
      <c r="B5" s="6"/>
      <c r="S5" s="8"/>
    </row>
    <row r="6" spans="1:21" s="9" customFormat="1" x14ac:dyDescent="0.25">
      <c r="A6" s="79"/>
      <c r="B6" s="79" t="s">
        <v>2</v>
      </c>
      <c r="C6" s="70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89</v>
      </c>
      <c r="I6" s="10" t="s">
        <v>90</v>
      </c>
      <c r="J6" s="10" t="s">
        <v>89</v>
      </c>
      <c r="K6" s="10" t="s">
        <v>90</v>
      </c>
      <c r="L6" s="10" t="s">
        <v>89</v>
      </c>
      <c r="M6" s="10" t="s">
        <v>90</v>
      </c>
      <c r="N6" s="10" t="s">
        <v>89</v>
      </c>
      <c r="O6" s="10" t="s">
        <v>90</v>
      </c>
      <c r="P6" s="10" t="s">
        <v>37</v>
      </c>
      <c r="Q6" s="10" t="s">
        <v>92</v>
      </c>
      <c r="R6" s="10" t="s">
        <v>91</v>
      </c>
      <c r="S6" s="10" t="s">
        <v>4</v>
      </c>
      <c r="T6" s="10" t="s">
        <v>5</v>
      </c>
      <c r="U6" s="10" t="s">
        <v>25</v>
      </c>
    </row>
    <row r="7" spans="1:21" x14ac:dyDescent="0.25">
      <c r="A7" s="57">
        <v>1</v>
      </c>
      <c r="B7" s="42"/>
      <c r="C7" s="22" t="s">
        <v>155</v>
      </c>
      <c r="D7" s="42" t="s">
        <v>117</v>
      </c>
      <c r="E7" s="12">
        <v>0.8</v>
      </c>
      <c r="F7" s="12">
        <v>0.6</v>
      </c>
      <c r="G7" s="12">
        <v>1</v>
      </c>
      <c r="H7" s="12">
        <v>1.5</v>
      </c>
      <c r="I7" s="12">
        <v>2.5</v>
      </c>
      <c r="J7" s="12">
        <v>1.4</v>
      </c>
      <c r="K7" s="12">
        <v>2.2000000000000002</v>
      </c>
      <c r="L7" s="12">
        <v>1.4</v>
      </c>
      <c r="M7" s="12">
        <v>3</v>
      </c>
      <c r="N7" s="12">
        <v>1.7</v>
      </c>
      <c r="O7" s="12">
        <v>3</v>
      </c>
      <c r="P7" s="52">
        <f>TRUNC(AVERAGE(E7,F7,G7),3)</f>
        <v>0.8</v>
      </c>
      <c r="Q7" s="12">
        <f>TRUNC(MEDIAN(H7,J7,L7,N7),3)</f>
        <v>1.45</v>
      </c>
      <c r="R7" s="12">
        <f>TRUNC(MEDIAN(I7,K7,M7,O7),3)</f>
        <v>2.75</v>
      </c>
      <c r="S7" s="12"/>
      <c r="T7" s="12">
        <f>TRUNC((P7+(10-(Q7+R7))-S7),3)</f>
        <v>6.6</v>
      </c>
      <c r="U7" s="13">
        <f>RANK(T7,$T$7:$T$7)</f>
        <v>1</v>
      </c>
    </row>
    <row r="8" spans="1:21" x14ac:dyDescent="0.25">
      <c r="B8" s="14"/>
      <c r="C8" s="14"/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8"/>
    </row>
    <row r="9" spans="1:21" x14ac:dyDescent="0.25">
      <c r="B9" s="55" t="s">
        <v>99</v>
      </c>
      <c r="C9" s="14"/>
      <c r="D9" s="14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8"/>
    </row>
    <row r="10" spans="1:21" x14ac:dyDescent="0.25">
      <c r="B10" s="14"/>
      <c r="C10" s="14"/>
      <c r="D10" s="14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8"/>
    </row>
    <row r="11" spans="1:21" s="56" customFormat="1" x14ac:dyDescent="0.25">
      <c r="A11" s="79"/>
      <c r="B11" s="79" t="s">
        <v>2</v>
      </c>
      <c r="C11" s="70" t="s">
        <v>0</v>
      </c>
      <c r="D11" s="79" t="s">
        <v>1</v>
      </c>
      <c r="E11" s="10" t="s">
        <v>36</v>
      </c>
      <c r="F11" s="10" t="s">
        <v>36</v>
      </c>
      <c r="G11" s="10" t="s">
        <v>36</v>
      </c>
      <c r="H11" s="10" t="s">
        <v>89</v>
      </c>
      <c r="I11" s="10" t="s">
        <v>90</v>
      </c>
      <c r="J11" s="10" t="s">
        <v>89</v>
      </c>
      <c r="K11" s="10" t="s">
        <v>90</v>
      </c>
      <c r="L11" s="10" t="s">
        <v>89</v>
      </c>
      <c r="M11" s="10" t="s">
        <v>90</v>
      </c>
      <c r="N11" s="10" t="s">
        <v>89</v>
      </c>
      <c r="O11" s="10" t="s">
        <v>90</v>
      </c>
      <c r="P11" s="10" t="s">
        <v>37</v>
      </c>
      <c r="Q11" s="10" t="s">
        <v>92</v>
      </c>
      <c r="R11" s="10" t="s">
        <v>91</v>
      </c>
      <c r="S11" s="10" t="s">
        <v>4</v>
      </c>
      <c r="T11" s="10" t="s">
        <v>5</v>
      </c>
      <c r="U11" s="10" t="s">
        <v>25</v>
      </c>
    </row>
    <row r="12" spans="1:21" x14ac:dyDescent="0.25">
      <c r="A12" s="57">
        <v>1</v>
      </c>
      <c r="B12" s="42">
        <f>B7</f>
        <v>0</v>
      </c>
      <c r="C12" s="42" t="str">
        <f>C7</f>
        <v>Sophie Turner</v>
      </c>
      <c r="D12" s="42" t="str">
        <f>D7</f>
        <v>GGI</v>
      </c>
      <c r="E12" s="12">
        <v>0.5</v>
      </c>
      <c r="F12" s="12">
        <v>0.4</v>
      </c>
      <c r="G12" s="12">
        <v>0.5</v>
      </c>
      <c r="H12" s="12">
        <v>1.3</v>
      </c>
      <c r="I12" s="12">
        <v>2.5</v>
      </c>
      <c r="J12" s="12">
        <v>1.3</v>
      </c>
      <c r="K12" s="12">
        <v>2.5</v>
      </c>
      <c r="L12" s="12">
        <v>1.6</v>
      </c>
      <c r="M12" s="12">
        <v>3</v>
      </c>
      <c r="N12" s="12">
        <v>2</v>
      </c>
      <c r="O12" s="12">
        <v>2.5</v>
      </c>
      <c r="P12" s="52">
        <f>TRUNC(AVERAGE(E12,F12,G12),3)</f>
        <v>0.46600000000000003</v>
      </c>
      <c r="Q12" s="12">
        <f>TRUNC(MEDIAN(H12,J12,L12,N12),3)</f>
        <v>1.45</v>
      </c>
      <c r="R12" s="12">
        <f>TRUNC(MEDIAN(I12,K12,M12,O12),3)</f>
        <v>2.5</v>
      </c>
      <c r="S12" s="12"/>
      <c r="T12" s="12">
        <f>TRUNC((P12+(10-(Q12+R12))-S12),3)</f>
        <v>6.516</v>
      </c>
      <c r="U12" s="13">
        <f>RANK(T12,$T$12:$T$12)</f>
        <v>1</v>
      </c>
    </row>
    <row r="13" spans="1:21" x14ac:dyDescent="0.25">
      <c r="B13" s="14"/>
      <c r="C13" s="14"/>
      <c r="D13" s="14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8"/>
    </row>
    <row r="14" spans="1:21" x14ac:dyDescent="0.25">
      <c r="B14" s="55" t="s">
        <v>27</v>
      </c>
      <c r="C14" s="14"/>
      <c r="D14" s="14"/>
      <c r="U14" s="8"/>
    </row>
    <row r="15" spans="1:21" x14ac:dyDescent="0.25">
      <c r="B15" s="14"/>
      <c r="C15" s="14"/>
      <c r="D15" s="14"/>
      <c r="U15" s="8"/>
    </row>
    <row r="16" spans="1:21" s="56" customFormat="1" x14ac:dyDescent="0.25">
      <c r="A16" s="79"/>
      <c r="B16" s="79" t="s">
        <v>2</v>
      </c>
      <c r="C16" s="70" t="s">
        <v>0</v>
      </c>
      <c r="D16" s="79" t="s">
        <v>1</v>
      </c>
      <c r="E16" s="10" t="s">
        <v>36</v>
      </c>
      <c r="F16" s="10" t="s">
        <v>36</v>
      </c>
      <c r="G16" s="10" t="s">
        <v>36</v>
      </c>
      <c r="H16" s="10" t="s">
        <v>89</v>
      </c>
      <c r="I16" s="10" t="s">
        <v>90</v>
      </c>
      <c r="J16" s="10" t="s">
        <v>89</v>
      </c>
      <c r="K16" s="10" t="s">
        <v>90</v>
      </c>
      <c r="L16" s="10" t="s">
        <v>89</v>
      </c>
      <c r="M16" s="10" t="s">
        <v>90</v>
      </c>
      <c r="N16" s="10" t="s">
        <v>89</v>
      </c>
      <c r="O16" s="10" t="s">
        <v>90</v>
      </c>
      <c r="P16" s="10" t="s">
        <v>37</v>
      </c>
      <c r="Q16" s="10" t="s">
        <v>92</v>
      </c>
      <c r="R16" s="10" t="s">
        <v>91</v>
      </c>
      <c r="S16" s="10" t="s">
        <v>4</v>
      </c>
      <c r="T16" s="10" t="s">
        <v>5</v>
      </c>
      <c r="U16" s="10" t="s">
        <v>25</v>
      </c>
    </row>
    <row r="17" spans="1:21" x14ac:dyDescent="0.25">
      <c r="A17" s="57">
        <v>1</v>
      </c>
      <c r="B17" s="42">
        <f>B7</f>
        <v>0</v>
      </c>
      <c r="C17" s="42" t="str">
        <f>C7</f>
        <v>Sophie Turner</v>
      </c>
      <c r="D17" s="42" t="str">
        <f>D7</f>
        <v>GGI</v>
      </c>
      <c r="E17" s="12">
        <v>0.7</v>
      </c>
      <c r="F17" s="12">
        <v>0.8</v>
      </c>
      <c r="G17" s="12">
        <v>0.8</v>
      </c>
      <c r="H17" s="12">
        <v>1.8</v>
      </c>
      <c r="I17" s="12">
        <v>3.7</v>
      </c>
      <c r="J17" s="12">
        <v>1.8</v>
      </c>
      <c r="K17" s="12">
        <v>2.8</v>
      </c>
      <c r="L17" s="12">
        <v>1.6</v>
      </c>
      <c r="M17" s="12">
        <v>3</v>
      </c>
      <c r="N17" s="12">
        <v>1.8</v>
      </c>
      <c r="O17" s="12">
        <v>3.1</v>
      </c>
      <c r="P17" s="52">
        <f>TRUNC(AVERAGE(E17,F17,G17),3)</f>
        <v>0.76600000000000001</v>
      </c>
      <c r="Q17" s="12">
        <f>TRUNC(MEDIAN(H17,J17,L17,N17),3)</f>
        <v>1.8</v>
      </c>
      <c r="R17" s="12">
        <f>TRUNC(MEDIAN(I17,K17,M17,O17),3)</f>
        <v>3.05</v>
      </c>
      <c r="S17" s="12"/>
      <c r="T17" s="12">
        <f>TRUNC((P17+(10-(Q17+R17))-S17),3)</f>
        <v>5.9160000000000004</v>
      </c>
      <c r="U17" s="13">
        <f>RANK(T17,$T$17:$T$17)</f>
        <v>1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99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8"/>
  <sheetViews>
    <sheetView topLeftCell="A115" zoomScaleNormal="100" workbookViewId="0">
      <selection activeCell="V109" sqref="V109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customWidth="1"/>
    <col min="17" max="17" width="10.42578125" style="7" bestFit="1" customWidth="1"/>
    <col min="18" max="19" width="11.28515625" style="7" bestFit="1" customWidth="1"/>
    <col min="20" max="20" width="11.28515625" style="15" bestFit="1" customWidth="1"/>
    <col min="21" max="21" width="7.5703125" style="15" bestFit="1" customWidth="1"/>
    <col min="22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100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36" si="0">RANK(U7,$U$7:$U$36)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36" si="1">TRUNC(MEDIAN(E8:H8),3)</f>
        <v>#NUM!</v>
      </c>
      <c r="R8" s="53" t="e">
        <f t="shared" ref="R8:R36" si="2">TRUNC(MEDIAN(I8,K8,M8,O8),3)</f>
        <v>#NUM!</v>
      </c>
      <c r="S8" s="53" t="e">
        <f t="shared" ref="S8:S36" si="3">TRUNC(MEDIAN(J8,L8,N8,P8),3)</f>
        <v>#NUM!</v>
      </c>
      <c r="T8" s="53"/>
      <c r="U8" s="53" t="e">
        <f t="shared" ref="U8:U36" si="4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3"/>
        <v>#NUM!</v>
      </c>
      <c r="T9" s="53"/>
      <c r="U9" s="53" t="e">
        <f t="shared" si="4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3"/>
        <v>#NUM!</v>
      </c>
      <c r="T10" s="53"/>
      <c r="U10" s="53" t="e">
        <f t="shared" si="4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3"/>
        <v>#NUM!</v>
      </c>
      <c r="T11" s="53"/>
      <c r="U11" s="53" t="e">
        <f t="shared" si="4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3"/>
        <v>#NUM!</v>
      </c>
      <c r="T12" s="53"/>
      <c r="U12" s="53" t="e">
        <f t="shared" si="4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3"/>
        <v>#NUM!</v>
      </c>
      <c r="T13" s="53"/>
      <c r="U13" s="53" t="e">
        <f t="shared" si="4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3"/>
        <v>#NUM!</v>
      </c>
      <c r="T14" s="53"/>
      <c r="U14" s="53" t="e">
        <f t="shared" si="4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3"/>
        <v>#NUM!</v>
      </c>
      <c r="T15" s="53"/>
      <c r="U15" s="53" t="e">
        <f t="shared" si="4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3"/>
        <v>#NUM!</v>
      </c>
      <c r="T16" s="53"/>
      <c r="U16" s="53" t="e">
        <f t="shared" si="4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3"/>
        <v>#NUM!</v>
      </c>
      <c r="T17" s="53"/>
      <c r="U17" s="53" t="e">
        <f t="shared" si="4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3"/>
        <v>#NUM!</v>
      </c>
      <c r="T18" s="53"/>
      <c r="U18" s="53" t="e">
        <f t="shared" si="4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3"/>
        <v>#NUM!</v>
      </c>
      <c r="T19" s="53"/>
      <c r="U19" s="53" t="e">
        <f t="shared" si="4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3"/>
        <v>#NUM!</v>
      </c>
      <c r="T20" s="53"/>
      <c r="U20" s="53" t="e">
        <f t="shared" si="4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3"/>
        <v>#NUM!</v>
      </c>
      <c r="T21" s="53"/>
      <c r="U21" s="53" t="e">
        <f t="shared" si="4"/>
        <v>#NUM!</v>
      </c>
      <c r="V21" s="13" t="e">
        <f t="shared" si="0"/>
        <v>#NUM!</v>
      </c>
    </row>
    <row r="22" spans="1:22" x14ac:dyDescent="0.25">
      <c r="A22" s="57">
        <v>16</v>
      </c>
      <c r="B22" s="42"/>
      <c r="C22" s="22"/>
      <c r="D22" s="4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 t="shared" si="1"/>
        <v>#NUM!</v>
      </c>
      <c r="R22" s="53" t="e">
        <f t="shared" si="2"/>
        <v>#NUM!</v>
      </c>
      <c r="S22" s="53" t="e">
        <f t="shared" si="3"/>
        <v>#NUM!</v>
      </c>
      <c r="T22" s="53"/>
      <c r="U22" s="53" t="e">
        <f t="shared" si="4"/>
        <v>#NUM!</v>
      </c>
      <c r="V22" s="13" t="e">
        <f t="shared" si="0"/>
        <v>#NUM!</v>
      </c>
    </row>
    <row r="23" spans="1:22" x14ac:dyDescent="0.25">
      <c r="A23" s="57">
        <v>17</v>
      </c>
      <c r="B23" s="42"/>
      <c r="C23" s="22"/>
      <c r="D23" s="4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53" t="e">
        <f t="shared" si="1"/>
        <v>#NUM!</v>
      </c>
      <c r="R23" s="53" t="e">
        <f t="shared" si="2"/>
        <v>#NUM!</v>
      </c>
      <c r="S23" s="53" t="e">
        <f t="shared" si="3"/>
        <v>#NUM!</v>
      </c>
      <c r="T23" s="53"/>
      <c r="U23" s="53" t="e">
        <f t="shared" si="4"/>
        <v>#NUM!</v>
      </c>
      <c r="V23" s="13" t="e">
        <f t="shared" si="0"/>
        <v>#NUM!</v>
      </c>
    </row>
    <row r="24" spans="1:22" x14ac:dyDescent="0.25">
      <c r="A24" s="57">
        <v>18</v>
      </c>
      <c r="B24" s="42"/>
      <c r="C24" s="22"/>
      <c r="D24" s="4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53" t="e">
        <f t="shared" si="1"/>
        <v>#NUM!</v>
      </c>
      <c r="R24" s="53" t="e">
        <f t="shared" si="2"/>
        <v>#NUM!</v>
      </c>
      <c r="S24" s="53" t="e">
        <f t="shared" si="3"/>
        <v>#NUM!</v>
      </c>
      <c r="T24" s="53"/>
      <c r="U24" s="53" t="e">
        <f t="shared" si="4"/>
        <v>#NUM!</v>
      </c>
      <c r="V24" s="13" t="e">
        <f t="shared" si="0"/>
        <v>#NUM!</v>
      </c>
    </row>
    <row r="25" spans="1:22" x14ac:dyDescent="0.25">
      <c r="A25" s="57">
        <v>19</v>
      </c>
      <c r="B25" s="42"/>
      <c r="C25" s="22"/>
      <c r="D25" s="4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53" t="e">
        <f t="shared" si="1"/>
        <v>#NUM!</v>
      </c>
      <c r="R25" s="53" t="e">
        <f t="shared" si="2"/>
        <v>#NUM!</v>
      </c>
      <c r="S25" s="53" t="e">
        <f t="shared" si="3"/>
        <v>#NUM!</v>
      </c>
      <c r="T25" s="53"/>
      <c r="U25" s="53" t="e">
        <f t="shared" si="4"/>
        <v>#NUM!</v>
      </c>
      <c r="V25" s="13" t="e">
        <f t="shared" si="0"/>
        <v>#NUM!</v>
      </c>
    </row>
    <row r="26" spans="1:22" x14ac:dyDescent="0.25">
      <c r="A26" s="57">
        <v>20</v>
      </c>
      <c r="B26" s="42"/>
      <c r="C26" s="22"/>
      <c r="D26" s="4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 t="shared" si="1"/>
        <v>#NUM!</v>
      </c>
      <c r="R26" s="53" t="e">
        <f t="shared" si="2"/>
        <v>#NUM!</v>
      </c>
      <c r="S26" s="53" t="e">
        <f t="shared" si="3"/>
        <v>#NUM!</v>
      </c>
      <c r="T26" s="53"/>
      <c r="U26" s="53" t="e">
        <f t="shared" si="4"/>
        <v>#NUM!</v>
      </c>
      <c r="V26" s="13" t="e">
        <f t="shared" si="0"/>
        <v>#NUM!</v>
      </c>
    </row>
    <row r="27" spans="1:22" x14ac:dyDescent="0.25">
      <c r="A27" s="57">
        <v>21</v>
      </c>
      <c r="B27" s="42"/>
      <c r="C27" s="22"/>
      <c r="D27" s="4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53" t="e">
        <f t="shared" si="1"/>
        <v>#NUM!</v>
      </c>
      <c r="R27" s="53" t="e">
        <f t="shared" si="2"/>
        <v>#NUM!</v>
      </c>
      <c r="S27" s="53" t="e">
        <f t="shared" si="3"/>
        <v>#NUM!</v>
      </c>
      <c r="T27" s="53"/>
      <c r="U27" s="53" t="e">
        <f t="shared" si="4"/>
        <v>#NUM!</v>
      </c>
      <c r="V27" s="13" t="e">
        <f t="shared" si="0"/>
        <v>#NUM!</v>
      </c>
    </row>
    <row r="28" spans="1:22" x14ac:dyDescent="0.25">
      <c r="A28" s="57">
        <v>22</v>
      </c>
      <c r="B28" s="42"/>
      <c r="C28" s="22"/>
      <c r="D28" s="4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53" t="e">
        <f t="shared" si="1"/>
        <v>#NUM!</v>
      </c>
      <c r="R28" s="53" t="e">
        <f t="shared" si="2"/>
        <v>#NUM!</v>
      </c>
      <c r="S28" s="53" t="e">
        <f t="shared" si="3"/>
        <v>#NUM!</v>
      </c>
      <c r="T28" s="53"/>
      <c r="U28" s="53" t="e">
        <f t="shared" si="4"/>
        <v>#NUM!</v>
      </c>
      <c r="V28" s="13" t="e">
        <f t="shared" si="0"/>
        <v>#NUM!</v>
      </c>
    </row>
    <row r="29" spans="1:22" x14ac:dyDescent="0.25">
      <c r="A29" s="57">
        <v>23</v>
      </c>
      <c r="B29" s="42"/>
      <c r="C29" s="22"/>
      <c r="D29" s="4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53" t="e">
        <f t="shared" si="1"/>
        <v>#NUM!</v>
      </c>
      <c r="R29" s="53" t="e">
        <f t="shared" si="2"/>
        <v>#NUM!</v>
      </c>
      <c r="S29" s="53" t="e">
        <f t="shared" si="3"/>
        <v>#NUM!</v>
      </c>
      <c r="T29" s="53"/>
      <c r="U29" s="53" t="e">
        <f t="shared" si="4"/>
        <v>#NUM!</v>
      </c>
      <c r="V29" s="13" t="e">
        <f t="shared" si="0"/>
        <v>#NUM!</v>
      </c>
    </row>
    <row r="30" spans="1:22" x14ac:dyDescent="0.25">
      <c r="A30" s="57">
        <v>24</v>
      </c>
      <c r="B30" s="42"/>
      <c r="C30" s="22"/>
      <c r="D30" s="4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53" t="e">
        <f t="shared" si="1"/>
        <v>#NUM!</v>
      </c>
      <c r="R30" s="53" t="e">
        <f t="shared" si="2"/>
        <v>#NUM!</v>
      </c>
      <c r="S30" s="53" t="e">
        <f t="shared" si="3"/>
        <v>#NUM!</v>
      </c>
      <c r="T30" s="53"/>
      <c r="U30" s="53" t="e">
        <f t="shared" si="4"/>
        <v>#NUM!</v>
      </c>
      <c r="V30" s="13" t="e">
        <f t="shared" si="0"/>
        <v>#NUM!</v>
      </c>
    </row>
    <row r="31" spans="1:22" x14ac:dyDescent="0.25">
      <c r="A31" s="57">
        <v>25</v>
      </c>
      <c r="B31" s="42"/>
      <c r="C31" s="22"/>
      <c r="D31" s="4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 t="shared" si="1"/>
        <v>#NUM!</v>
      </c>
      <c r="R31" s="53" t="e">
        <f t="shared" si="2"/>
        <v>#NUM!</v>
      </c>
      <c r="S31" s="53" t="e">
        <f t="shared" si="3"/>
        <v>#NUM!</v>
      </c>
      <c r="T31" s="53"/>
      <c r="U31" s="53" t="e">
        <f t="shared" si="4"/>
        <v>#NUM!</v>
      </c>
      <c r="V31" s="13" t="e">
        <f t="shared" si="0"/>
        <v>#NUM!</v>
      </c>
    </row>
    <row r="32" spans="1:22" x14ac:dyDescent="0.25">
      <c r="A32" s="57">
        <v>26</v>
      </c>
      <c r="B32" s="42"/>
      <c r="C32" s="22"/>
      <c r="D32" s="4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si="1"/>
        <v>#NUM!</v>
      </c>
      <c r="R32" s="53" t="e">
        <f t="shared" si="2"/>
        <v>#NUM!</v>
      </c>
      <c r="S32" s="53" t="e">
        <f t="shared" si="3"/>
        <v>#NUM!</v>
      </c>
      <c r="T32" s="53"/>
      <c r="U32" s="53" t="e">
        <f t="shared" si="4"/>
        <v>#NUM!</v>
      </c>
      <c r="V32" s="13" t="e">
        <f t="shared" si="0"/>
        <v>#NUM!</v>
      </c>
    </row>
    <row r="33" spans="1:22" x14ac:dyDescent="0.25">
      <c r="A33" s="57">
        <v>27</v>
      </c>
      <c r="B33" s="42"/>
      <c r="C33" s="22"/>
      <c r="D33" s="4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1"/>
        <v>#NUM!</v>
      </c>
      <c r="R33" s="53" t="e">
        <f t="shared" si="2"/>
        <v>#NUM!</v>
      </c>
      <c r="S33" s="53" t="e">
        <f t="shared" si="3"/>
        <v>#NUM!</v>
      </c>
      <c r="T33" s="53"/>
      <c r="U33" s="53" t="e">
        <f t="shared" si="4"/>
        <v>#NUM!</v>
      </c>
      <c r="V33" s="13" t="e">
        <f t="shared" si="0"/>
        <v>#NUM!</v>
      </c>
    </row>
    <row r="34" spans="1:22" x14ac:dyDescent="0.25">
      <c r="A34" s="57">
        <v>28</v>
      </c>
      <c r="B34" s="42"/>
      <c r="C34" s="22"/>
      <c r="D34" s="4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1"/>
        <v>#NUM!</v>
      </c>
      <c r="R34" s="53" t="e">
        <f t="shared" si="2"/>
        <v>#NUM!</v>
      </c>
      <c r="S34" s="53" t="e">
        <f t="shared" si="3"/>
        <v>#NUM!</v>
      </c>
      <c r="T34" s="53"/>
      <c r="U34" s="53" t="e">
        <f t="shared" si="4"/>
        <v>#NUM!</v>
      </c>
      <c r="V34" s="13" t="e">
        <f t="shared" si="0"/>
        <v>#NUM!</v>
      </c>
    </row>
    <row r="35" spans="1:22" x14ac:dyDescent="0.25">
      <c r="A35" s="57">
        <v>29</v>
      </c>
      <c r="B35" s="42"/>
      <c r="C35" s="22"/>
      <c r="D35" s="4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1"/>
        <v>#NUM!</v>
      </c>
      <c r="R35" s="53" t="e">
        <f t="shared" si="2"/>
        <v>#NUM!</v>
      </c>
      <c r="S35" s="53" t="e">
        <f t="shared" si="3"/>
        <v>#NUM!</v>
      </c>
      <c r="T35" s="53"/>
      <c r="U35" s="53" t="e">
        <f t="shared" si="4"/>
        <v>#NUM!</v>
      </c>
      <c r="V35" s="13" t="e">
        <f t="shared" si="0"/>
        <v>#NUM!</v>
      </c>
    </row>
    <row r="36" spans="1:22" x14ac:dyDescent="0.25">
      <c r="A36" s="57">
        <v>30</v>
      </c>
      <c r="B36" s="42"/>
      <c r="C36" s="22"/>
      <c r="D36" s="4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1"/>
        <v>#NUM!</v>
      </c>
      <c r="R36" s="53" t="e">
        <f t="shared" si="2"/>
        <v>#NUM!</v>
      </c>
      <c r="S36" s="53" t="e">
        <f t="shared" si="3"/>
        <v>#NUM!</v>
      </c>
      <c r="T36" s="53"/>
      <c r="U36" s="53" t="e">
        <f t="shared" si="4"/>
        <v>#NUM!</v>
      </c>
      <c r="V36" s="13" t="e">
        <f t="shared" si="0"/>
        <v>#NUM!</v>
      </c>
    </row>
    <row r="37" spans="1:22" x14ac:dyDescent="0.25">
      <c r="B37" s="14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22" x14ac:dyDescent="0.25">
      <c r="B38" s="55" t="s">
        <v>14</v>
      </c>
      <c r="C38" s="14"/>
      <c r="D38" s="14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22" x14ac:dyDescent="0.25">
      <c r="B39" s="14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22" s="56" customFormat="1" x14ac:dyDescent="0.25">
      <c r="A40" s="79"/>
      <c r="B40" s="83" t="s">
        <v>2</v>
      </c>
      <c r="C40" s="83" t="s">
        <v>0</v>
      </c>
      <c r="D40" s="83" t="s">
        <v>1</v>
      </c>
      <c r="E40" s="58" t="s">
        <v>36</v>
      </c>
      <c r="F40" s="58" t="s">
        <v>36</v>
      </c>
      <c r="G40" s="58" t="s">
        <v>36</v>
      </c>
      <c r="H40" s="58" t="s">
        <v>36</v>
      </c>
      <c r="I40" s="58" t="s">
        <v>3</v>
      </c>
      <c r="J40" s="58"/>
      <c r="K40" s="58" t="s">
        <v>3</v>
      </c>
      <c r="L40" s="58"/>
      <c r="M40" s="58" t="s">
        <v>3</v>
      </c>
      <c r="N40" s="58"/>
      <c r="O40" s="58" t="s">
        <v>3</v>
      </c>
      <c r="P40" s="58"/>
      <c r="Q40" s="58" t="s">
        <v>37</v>
      </c>
      <c r="R40" s="58" t="s">
        <v>7</v>
      </c>
      <c r="S40" s="58" t="s">
        <v>7</v>
      </c>
      <c r="T40" s="58" t="s">
        <v>4</v>
      </c>
      <c r="U40" s="58" t="s">
        <v>5</v>
      </c>
      <c r="V40" s="10" t="s">
        <v>25</v>
      </c>
    </row>
    <row r="41" spans="1:22" x14ac:dyDescent="0.25">
      <c r="A41" s="57">
        <v>1</v>
      </c>
      <c r="B41" s="42">
        <f>B7</f>
        <v>0</v>
      </c>
      <c r="C41" s="42">
        <f>C7</f>
        <v>0</v>
      </c>
      <c r="D41" s="42">
        <f>D7</f>
        <v>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53" t="e">
        <f>TRUNC(MEDIAN(E41:H41),3)</f>
        <v>#NUM!</v>
      </c>
      <c r="R41" s="53" t="e">
        <f>TRUNC(MEDIAN(I41,K41,M41,O41),3)</f>
        <v>#NUM!</v>
      </c>
      <c r="S41" s="53" t="e">
        <f>TRUNC(MEDIAN(J41,L41,N41,P41),3)</f>
        <v>#NUM!</v>
      </c>
      <c r="T41" s="53"/>
      <c r="U41" s="53" t="e">
        <f>TRUNC((Q41+(10-(R41+S41))-T41),3)</f>
        <v>#NUM!</v>
      </c>
      <c r="V41" s="13" t="e">
        <f t="shared" ref="V41:V70" si="5">RANK(U41,$U$41:$U$70)</f>
        <v>#NUM!</v>
      </c>
    </row>
    <row r="42" spans="1:22" x14ac:dyDescent="0.25">
      <c r="A42" s="57">
        <v>2</v>
      </c>
      <c r="B42" s="42">
        <f t="shared" ref="B42:D57" si="6">B8</f>
        <v>0</v>
      </c>
      <c r="C42" s="42">
        <f t="shared" si="6"/>
        <v>0</v>
      </c>
      <c r="D42" s="42">
        <f t="shared" si="6"/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53" t="e">
        <f t="shared" ref="Q42:Q70" si="7">TRUNC(MEDIAN(E42:H42),3)</f>
        <v>#NUM!</v>
      </c>
      <c r="R42" s="53" t="e">
        <f t="shared" ref="R42:R70" si="8">TRUNC(MEDIAN(I42,K42,M42,O42),3)</f>
        <v>#NUM!</v>
      </c>
      <c r="S42" s="53" t="e">
        <f t="shared" ref="S42:S70" si="9">TRUNC(MEDIAN(J42,L42,N42,P42),3)</f>
        <v>#NUM!</v>
      </c>
      <c r="T42" s="53"/>
      <c r="U42" s="53" t="e">
        <f t="shared" ref="U42:U70" si="10">TRUNC((Q42+(10-(R42+S42))-T42),3)</f>
        <v>#NUM!</v>
      </c>
      <c r="V42" s="13" t="e">
        <f t="shared" si="5"/>
        <v>#NUM!</v>
      </c>
    </row>
    <row r="43" spans="1:22" x14ac:dyDescent="0.25">
      <c r="A43" s="57">
        <v>3</v>
      </c>
      <c r="B43" s="42">
        <f t="shared" si="6"/>
        <v>0</v>
      </c>
      <c r="C43" s="42">
        <f t="shared" si="6"/>
        <v>0</v>
      </c>
      <c r="D43" s="42">
        <f t="shared" si="6"/>
        <v>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53" t="e">
        <f t="shared" si="7"/>
        <v>#NUM!</v>
      </c>
      <c r="R43" s="53" t="e">
        <f t="shared" si="8"/>
        <v>#NUM!</v>
      </c>
      <c r="S43" s="53" t="e">
        <f t="shared" si="9"/>
        <v>#NUM!</v>
      </c>
      <c r="T43" s="53"/>
      <c r="U43" s="53" t="e">
        <f t="shared" si="10"/>
        <v>#NUM!</v>
      </c>
      <c r="V43" s="13" t="e">
        <f t="shared" si="5"/>
        <v>#NUM!</v>
      </c>
    </row>
    <row r="44" spans="1:22" x14ac:dyDescent="0.25">
      <c r="A44" s="57">
        <v>4</v>
      </c>
      <c r="B44" s="42">
        <f t="shared" si="6"/>
        <v>0</v>
      </c>
      <c r="C44" s="42">
        <f t="shared" si="6"/>
        <v>0</v>
      </c>
      <c r="D44" s="42">
        <f t="shared" si="6"/>
        <v>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53" t="e">
        <f t="shared" si="7"/>
        <v>#NUM!</v>
      </c>
      <c r="R44" s="53" t="e">
        <f t="shared" si="8"/>
        <v>#NUM!</v>
      </c>
      <c r="S44" s="53" t="e">
        <f t="shared" si="9"/>
        <v>#NUM!</v>
      </c>
      <c r="T44" s="53"/>
      <c r="U44" s="53" t="e">
        <f t="shared" si="10"/>
        <v>#NUM!</v>
      </c>
      <c r="V44" s="13" t="e">
        <f t="shared" si="5"/>
        <v>#NUM!</v>
      </c>
    </row>
    <row r="45" spans="1:22" x14ac:dyDescent="0.25">
      <c r="A45" s="57">
        <v>5</v>
      </c>
      <c r="B45" s="42">
        <f t="shared" si="6"/>
        <v>0</v>
      </c>
      <c r="C45" s="42">
        <f t="shared" si="6"/>
        <v>0</v>
      </c>
      <c r="D45" s="42">
        <f t="shared" si="6"/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 t="shared" si="7"/>
        <v>#NUM!</v>
      </c>
      <c r="R45" s="53" t="e">
        <f t="shared" si="8"/>
        <v>#NUM!</v>
      </c>
      <c r="S45" s="53" t="e">
        <f t="shared" si="9"/>
        <v>#NUM!</v>
      </c>
      <c r="T45" s="53"/>
      <c r="U45" s="53" t="e">
        <f t="shared" si="10"/>
        <v>#NUM!</v>
      </c>
      <c r="V45" s="13" t="e">
        <f t="shared" si="5"/>
        <v>#NUM!</v>
      </c>
    </row>
    <row r="46" spans="1:22" x14ac:dyDescent="0.25">
      <c r="A46" s="57">
        <v>6</v>
      </c>
      <c r="B46" s="42">
        <f t="shared" si="6"/>
        <v>0</v>
      </c>
      <c r="C46" s="42">
        <f t="shared" si="6"/>
        <v>0</v>
      </c>
      <c r="D46" s="42">
        <f t="shared" si="6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si="7"/>
        <v>#NUM!</v>
      </c>
      <c r="R46" s="53" t="e">
        <f t="shared" si="8"/>
        <v>#NUM!</v>
      </c>
      <c r="S46" s="53" t="e">
        <f t="shared" si="9"/>
        <v>#NUM!</v>
      </c>
      <c r="T46" s="53"/>
      <c r="U46" s="53" t="e">
        <f t="shared" si="10"/>
        <v>#NUM!</v>
      </c>
      <c r="V46" s="13" t="e">
        <f t="shared" si="5"/>
        <v>#NUM!</v>
      </c>
    </row>
    <row r="47" spans="1:22" x14ac:dyDescent="0.25">
      <c r="A47" s="57">
        <v>7</v>
      </c>
      <c r="B47" s="42">
        <f t="shared" si="6"/>
        <v>0</v>
      </c>
      <c r="C47" s="42">
        <f t="shared" si="6"/>
        <v>0</v>
      </c>
      <c r="D47" s="42">
        <f t="shared" si="6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7"/>
        <v>#NUM!</v>
      </c>
      <c r="R47" s="53" t="e">
        <f t="shared" si="8"/>
        <v>#NUM!</v>
      </c>
      <c r="S47" s="53" t="e">
        <f t="shared" si="9"/>
        <v>#NUM!</v>
      </c>
      <c r="T47" s="53"/>
      <c r="U47" s="53" t="e">
        <f t="shared" si="10"/>
        <v>#NUM!</v>
      </c>
      <c r="V47" s="13" t="e">
        <f t="shared" si="5"/>
        <v>#NUM!</v>
      </c>
    </row>
    <row r="48" spans="1:22" x14ac:dyDescent="0.25">
      <c r="A48" s="57">
        <v>8</v>
      </c>
      <c r="B48" s="42">
        <f t="shared" si="6"/>
        <v>0</v>
      </c>
      <c r="C48" s="42">
        <f t="shared" si="6"/>
        <v>0</v>
      </c>
      <c r="D48" s="42">
        <f t="shared" si="6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7"/>
        <v>#NUM!</v>
      </c>
      <c r="R48" s="53" t="e">
        <f t="shared" si="8"/>
        <v>#NUM!</v>
      </c>
      <c r="S48" s="53" t="e">
        <f t="shared" si="9"/>
        <v>#NUM!</v>
      </c>
      <c r="T48" s="53"/>
      <c r="U48" s="53" t="e">
        <f t="shared" si="10"/>
        <v>#NUM!</v>
      </c>
      <c r="V48" s="13" t="e">
        <f t="shared" si="5"/>
        <v>#NUM!</v>
      </c>
    </row>
    <row r="49" spans="1:22" x14ac:dyDescent="0.25">
      <c r="A49" s="57">
        <v>9</v>
      </c>
      <c r="B49" s="42">
        <f t="shared" si="6"/>
        <v>0</v>
      </c>
      <c r="C49" s="42">
        <f t="shared" si="6"/>
        <v>0</v>
      </c>
      <c r="D49" s="42">
        <f t="shared" si="6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7"/>
        <v>#NUM!</v>
      </c>
      <c r="R49" s="53" t="e">
        <f t="shared" si="8"/>
        <v>#NUM!</v>
      </c>
      <c r="S49" s="53" t="e">
        <f t="shared" si="9"/>
        <v>#NUM!</v>
      </c>
      <c r="T49" s="53"/>
      <c r="U49" s="53" t="e">
        <f t="shared" si="10"/>
        <v>#NUM!</v>
      </c>
      <c r="V49" s="13" t="e">
        <f t="shared" si="5"/>
        <v>#NUM!</v>
      </c>
    </row>
    <row r="50" spans="1:22" x14ac:dyDescent="0.25">
      <c r="A50" s="57">
        <v>10</v>
      </c>
      <c r="B50" s="42">
        <f t="shared" si="6"/>
        <v>0</v>
      </c>
      <c r="C50" s="42">
        <f t="shared" si="6"/>
        <v>0</v>
      </c>
      <c r="D50" s="42">
        <f t="shared" si="6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7"/>
        <v>#NUM!</v>
      </c>
      <c r="R50" s="53" t="e">
        <f t="shared" si="8"/>
        <v>#NUM!</v>
      </c>
      <c r="S50" s="53" t="e">
        <f t="shared" si="9"/>
        <v>#NUM!</v>
      </c>
      <c r="T50" s="53"/>
      <c r="U50" s="53" t="e">
        <f t="shared" si="10"/>
        <v>#NUM!</v>
      </c>
      <c r="V50" s="13" t="e">
        <f t="shared" si="5"/>
        <v>#NUM!</v>
      </c>
    </row>
    <row r="51" spans="1:22" x14ac:dyDescent="0.25">
      <c r="A51" s="57">
        <v>11</v>
      </c>
      <c r="B51" s="42">
        <f t="shared" si="6"/>
        <v>0</v>
      </c>
      <c r="C51" s="42">
        <f t="shared" si="6"/>
        <v>0</v>
      </c>
      <c r="D51" s="42">
        <f t="shared" si="6"/>
        <v>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53" t="e">
        <f t="shared" si="7"/>
        <v>#NUM!</v>
      </c>
      <c r="R51" s="53" t="e">
        <f t="shared" si="8"/>
        <v>#NUM!</v>
      </c>
      <c r="S51" s="53" t="e">
        <f t="shared" si="9"/>
        <v>#NUM!</v>
      </c>
      <c r="T51" s="53"/>
      <c r="U51" s="53" t="e">
        <f t="shared" si="10"/>
        <v>#NUM!</v>
      </c>
      <c r="V51" s="13" t="e">
        <f t="shared" si="5"/>
        <v>#NUM!</v>
      </c>
    </row>
    <row r="52" spans="1:22" x14ac:dyDescent="0.25">
      <c r="A52" s="57">
        <v>12</v>
      </c>
      <c r="B52" s="42">
        <f t="shared" si="6"/>
        <v>0</v>
      </c>
      <c r="C52" s="42">
        <f t="shared" si="6"/>
        <v>0</v>
      </c>
      <c r="D52" s="42">
        <f t="shared" si="6"/>
        <v>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53" t="e">
        <f t="shared" si="7"/>
        <v>#NUM!</v>
      </c>
      <c r="R52" s="53" t="e">
        <f t="shared" si="8"/>
        <v>#NUM!</v>
      </c>
      <c r="S52" s="53" t="e">
        <f t="shared" si="9"/>
        <v>#NUM!</v>
      </c>
      <c r="T52" s="53"/>
      <c r="U52" s="53" t="e">
        <f t="shared" si="10"/>
        <v>#NUM!</v>
      </c>
      <c r="V52" s="13" t="e">
        <f t="shared" si="5"/>
        <v>#NUM!</v>
      </c>
    </row>
    <row r="53" spans="1:22" x14ac:dyDescent="0.25">
      <c r="A53" s="57">
        <v>13</v>
      </c>
      <c r="B53" s="42">
        <f t="shared" si="6"/>
        <v>0</v>
      </c>
      <c r="C53" s="42">
        <f t="shared" si="6"/>
        <v>0</v>
      </c>
      <c r="D53" s="42">
        <f t="shared" si="6"/>
        <v>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53" t="e">
        <f t="shared" si="7"/>
        <v>#NUM!</v>
      </c>
      <c r="R53" s="53" t="e">
        <f t="shared" si="8"/>
        <v>#NUM!</v>
      </c>
      <c r="S53" s="53" t="e">
        <f t="shared" si="9"/>
        <v>#NUM!</v>
      </c>
      <c r="T53" s="53"/>
      <c r="U53" s="53" t="e">
        <f t="shared" si="10"/>
        <v>#NUM!</v>
      </c>
      <c r="V53" s="13" t="e">
        <f t="shared" si="5"/>
        <v>#NUM!</v>
      </c>
    </row>
    <row r="54" spans="1:22" x14ac:dyDescent="0.25">
      <c r="A54" s="57">
        <v>14</v>
      </c>
      <c r="B54" s="42">
        <f t="shared" si="6"/>
        <v>0</v>
      </c>
      <c r="C54" s="42">
        <f t="shared" si="6"/>
        <v>0</v>
      </c>
      <c r="D54" s="42">
        <f t="shared" si="6"/>
        <v>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53" t="e">
        <f t="shared" si="7"/>
        <v>#NUM!</v>
      </c>
      <c r="R54" s="53" t="e">
        <f t="shared" si="8"/>
        <v>#NUM!</v>
      </c>
      <c r="S54" s="53" t="e">
        <f t="shared" si="9"/>
        <v>#NUM!</v>
      </c>
      <c r="T54" s="53"/>
      <c r="U54" s="53" t="e">
        <f t="shared" si="10"/>
        <v>#NUM!</v>
      </c>
      <c r="V54" s="13" t="e">
        <f t="shared" si="5"/>
        <v>#NUM!</v>
      </c>
    </row>
    <row r="55" spans="1:22" x14ac:dyDescent="0.25">
      <c r="A55" s="57">
        <v>15</v>
      </c>
      <c r="B55" s="42">
        <f t="shared" si="6"/>
        <v>0</v>
      </c>
      <c r="C55" s="42">
        <f t="shared" si="6"/>
        <v>0</v>
      </c>
      <c r="D55" s="42">
        <f t="shared" si="6"/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 t="shared" si="7"/>
        <v>#NUM!</v>
      </c>
      <c r="R55" s="53" t="e">
        <f t="shared" si="8"/>
        <v>#NUM!</v>
      </c>
      <c r="S55" s="53" t="e">
        <f t="shared" si="9"/>
        <v>#NUM!</v>
      </c>
      <c r="T55" s="53"/>
      <c r="U55" s="53" t="e">
        <f t="shared" si="10"/>
        <v>#NUM!</v>
      </c>
      <c r="V55" s="13" t="e">
        <f t="shared" si="5"/>
        <v>#NUM!</v>
      </c>
    </row>
    <row r="56" spans="1:22" x14ac:dyDescent="0.25">
      <c r="A56" s="57">
        <v>16</v>
      </c>
      <c r="B56" s="42">
        <f t="shared" si="6"/>
        <v>0</v>
      </c>
      <c r="C56" s="42">
        <f t="shared" si="6"/>
        <v>0</v>
      </c>
      <c r="D56" s="42">
        <f t="shared" si="6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si="7"/>
        <v>#NUM!</v>
      </c>
      <c r="R56" s="53" t="e">
        <f t="shared" si="8"/>
        <v>#NUM!</v>
      </c>
      <c r="S56" s="53" t="e">
        <f t="shared" si="9"/>
        <v>#NUM!</v>
      </c>
      <c r="T56" s="53"/>
      <c r="U56" s="53" t="e">
        <f t="shared" si="10"/>
        <v>#NUM!</v>
      </c>
      <c r="V56" s="13" t="e">
        <f t="shared" si="5"/>
        <v>#NUM!</v>
      </c>
    </row>
    <row r="57" spans="1:22" x14ac:dyDescent="0.25">
      <c r="A57" s="57">
        <v>17</v>
      </c>
      <c r="B57" s="42">
        <f t="shared" si="6"/>
        <v>0</v>
      </c>
      <c r="C57" s="42">
        <f t="shared" si="6"/>
        <v>0</v>
      </c>
      <c r="D57" s="42">
        <f t="shared" si="6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7"/>
        <v>#NUM!</v>
      </c>
      <c r="R57" s="53" t="e">
        <f t="shared" si="8"/>
        <v>#NUM!</v>
      </c>
      <c r="S57" s="53" t="e">
        <f t="shared" si="9"/>
        <v>#NUM!</v>
      </c>
      <c r="T57" s="53"/>
      <c r="U57" s="53" t="e">
        <f t="shared" si="10"/>
        <v>#NUM!</v>
      </c>
      <c r="V57" s="13" t="e">
        <f t="shared" si="5"/>
        <v>#NUM!</v>
      </c>
    </row>
    <row r="58" spans="1:22" x14ac:dyDescent="0.25">
      <c r="A58" s="57">
        <v>18</v>
      </c>
      <c r="B58" s="42">
        <f t="shared" ref="B58:D70" si="11">B24</f>
        <v>0</v>
      </c>
      <c r="C58" s="42">
        <f t="shared" si="11"/>
        <v>0</v>
      </c>
      <c r="D58" s="42">
        <f t="shared" si="11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7"/>
        <v>#NUM!</v>
      </c>
      <c r="R58" s="53" t="e">
        <f t="shared" si="8"/>
        <v>#NUM!</v>
      </c>
      <c r="S58" s="53" t="e">
        <f t="shared" si="9"/>
        <v>#NUM!</v>
      </c>
      <c r="T58" s="53"/>
      <c r="U58" s="53" t="e">
        <f t="shared" si="10"/>
        <v>#NUM!</v>
      </c>
      <c r="V58" s="13" t="e">
        <f t="shared" si="5"/>
        <v>#NUM!</v>
      </c>
    </row>
    <row r="59" spans="1:22" x14ac:dyDescent="0.25">
      <c r="A59" s="57">
        <v>19</v>
      </c>
      <c r="B59" s="57">
        <f t="shared" si="11"/>
        <v>0</v>
      </c>
      <c r="C59" s="57">
        <f t="shared" si="11"/>
        <v>0</v>
      </c>
      <c r="D59" s="57">
        <f t="shared" si="11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7"/>
        <v>#NUM!</v>
      </c>
      <c r="R59" s="53" t="e">
        <f t="shared" si="8"/>
        <v>#NUM!</v>
      </c>
      <c r="S59" s="53" t="e">
        <f t="shared" si="9"/>
        <v>#NUM!</v>
      </c>
      <c r="T59" s="53"/>
      <c r="U59" s="53" t="e">
        <f t="shared" si="10"/>
        <v>#NUM!</v>
      </c>
      <c r="V59" s="13" t="e">
        <f t="shared" si="5"/>
        <v>#NUM!</v>
      </c>
    </row>
    <row r="60" spans="1:22" x14ac:dyDescent="0.25">
      <c r="A60" s="57">
        <v>20</v>
      </c>
      <c r="B60" s="57">
        <f t="shared" si="11"/>
        <v>0</v>
      </c>
      <c r="C60" s="57">
        <f t="shared" si="11"/>
        <v>0</v>
      </c>
      <c r="D60" s="57">
        <f t="shared" si="11"/>
        <v>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53" t="e">
        <f t="shared" si="7"/>
        <v>#NUM!</v>
      </c>
      <c r="R60" s="53" t="e">
        <f t="shared" si="8"/>
        <v>#NUM!</v>
      </c>
      <c r="S60" s="53" t="e">
        <f t="shared" si="9"/>
        <v>#NUM!</v>
      </c>
      <c r="T60" s="53"/>
      <c r="U60" s="53" t="e">
        <f t="shared" si="10"/>
        <v>#NUM!</v>
      </c>
      <c r="V60" s="13" t="e">
        <f t="shared" si="5"/>
        <v>#NUM!</v>
      </c>
    </row>
    <row r="61" spans="1:22" x14ac:dyDescent="0.25">
      <c r="A61" s="57">
        <v>21</v>
      </c>
      <c r="B61" s="57">
        <f t="shared" si="11"/>
        <v>0</v>
      </c>
      <c r="C61" s="57">
        <f t="shared" si="11"/>
        <v>0</v>
      </c>
      <c r="D61" s="57">
        <f t="shared" si="11"/>
        <v>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53" t="e">
        <f t="shared" si="7"/>
        <v>#NUM!</v>
      </c>
      <c r="R61" s="53" t="e">
        <f t="shared" si="8"/>
        <v>#NUM!</v>
      </c>
      <c r="S61" s="53" t="e">
        <f t="shared" si="9"/>
        <v>#NUM!</v>
      </c>
      <c r="T61" s="53"/>
      <c r="U61" s="53" t="e">
        <f t="shared" si="10"/>
        <v>#NUM!</v>
      </c>
      <c r="V61" s="13" t="e">
        <f t="shared" si="5"/>
        <v>#NUM!</v>
      </c>
    </row>
    <row r="62" spans="1:22" x14ac:dyDescent="0.25">
      <c r="A62" s="57">
        <v>22</v>
      </c>
      <c r="B62" s="57">
        <f t="shared" si="11"/>
        <v>0</v>
      </c>
      <c r="C62" s="57">
        <f t="shared" si="11"/>
        <v>0</v>
      </c>
      <c r="D62" s="57">
        <f t="shared" si="11"/>
        <v>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53" t="e">
        <f t="shared" si="7"/>
        <v>#NUM!</v>
      </c>
      <c r="R62" s="53" t="e">
        <f t="shared" si="8"/>
        <v>#NUM!</v>
      </c>
      <c r="S62" s="53" t="e">
        <f t="shared" si="9"/>
        <v>#NUM!</v>
      </c>
      <c r="T62" s="53"/>
      <c r="U62" s="53" t="e">
        <f t="shared" si="10"/>
        <v>#NUM!</v>
      </c>
      <c r="V62" s="13" t="e">
        <f t="shared" si="5"/>
        <v>#NUM!</v>
      </c>
    </row>
    <row r="63" spans="1:22" x14ac:dyDescent="0.25">
      <c r="A63" s="57">
        <v>23</v>
      </c>
      <c r="B63" s="42">
        <f t="shared" si="11"/>
        <v>0</v>
      </c>
      <c r="C63" s="42">
        <f t="shared" si="11"/>
        <v>0</v>
      </c>
      <c r="D63" s="42">
        <f t="shared" si="11"/>
        <v>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53" t="e">
        <f t="shared" si="7"/>
        <v>#NUM!</v>
      </c>
      <c r="R63" s="53" t="e">
        <f t="shared" si="8"/>
        <v>#NUM!</v>
      </c>
      <c r="S63" s="53" t="e">
        <f t="shared" si="9"/>
        <v>#NUM!</v>
      </c>
      <c r="T63" s="53"/>
      <c r="U63" s="53" t="e">
        <f t="shared" si="10"/>
        <v>#NUM!</v>
      </c>
      <c r="V63" s="13" t="e">
        <f t="shared" si="5"/>
        <v>#NUM!</v>
      </c>
    </row>
    <row r="64" spans="1:22" x14ac:dyDescent="0.25">
      <c r="A64" s="57">
        <v>24</v>
      </c>
      <c r="B64" s="42">
        <f t="shared" si="11"/>
        <v>0</v>
      </c>
      <c r="C64" s="42">
        <f t="shared" si="11"/>
        <v>0</v>
      </c>
      <c r="D64" s="42">
        <f t="shared" si="11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 t="shared" si="7"/>
        <v>#NUM!</v>
      </c>
      <c r="R64" s="53" t="e">
        <f t="shared" si="8"/>
        <v>#NUM!</v>
      </c>
      <c r="S64" s="53" t="e">
        <f t="shared" si="9"/>
        <v>#NUM!</v>
      </c>
      <c r="T64" s="53"/>
      <c r="U64" s="53" t="e">
        <f t="shared" si="10"/>
        <v>#NUM!</v>
      </c>
      <c r="V64" s="13" t="e">
        <f t="shared" si="5"/>
        <v>#NUM!</v>
      </c>
    </row>
    <row r="65" spans="1:22" x14ac:dyDescent="0.25">
      <c r="A65" s="57">
        <v>25</v>
      </c>
      <c r="B65" s="42">
        <f t="shared" si="11"/>
        <v>0</v>
      </c>
      <c r="C65" s="42">
        <f t="shared" si="11"/>
        <v>0</v>
      </c>
      <c r="D65" s="42">
        <f t="shared" si="11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si="7"/>
        <v>#NUM!</v>
      </c>
      <c r="R65" s="53" t="e">
        <f t="shared" si="8"/>
        <v>#NUM!</v>
      </c>
      <c r="S65" s="53" t="e">
        <f t="shared" si="9"/>
        <v>#NUM!</v>
      </c>
      <c r="T65" s="53"/>
      <c r="U65" s="53" t="e">
        <f t="shared" si="10"/>
        <v>#NUM!</v>
      </c>
      <c r="V65" s="13" t="e">
        <f t="shared" si="5"/>
        <v>#NUM!</v>
      </c>
    </row>
    <row r="66" spans="1:22" x14ac:dyDescent="0.25">
      <c r="A66" s="57">
        <v>26</v>
      </c>
      <c r="B66" s="42">
        <f t="shared" si="11"/>
        <v>0</v>
      </c>
      <c r="C66" s="42">
        <f t="shared" si="11"/>
        <v>0</v>
      </c>
      <c r="D66" s="42">
        <f t="shared" si="11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7"/>
        <v>#NUM!</v>
      </c>
      <c r="R66" s="53" t="e">
        <f t="shared" si="8"/>
        <v>#NUM!</v>
      </c>
      <c r="S66" s="53" t="e">
        <f t="shared" si="9"/>
        <v>#NUM!</v>
      </c>
      <c r="T66" s="53"/>
      <c r="U66" s="53" t="e">
        <f t="shared" si="10"/>
        <v>#NUM!</v>
      </c>
      <c r="V66" s="13" t="e">
        <f t="shared" si="5"/>
        <v>#NUM!</v>
      </c>
    </row>
    <row r="67" spans="1:22" x14ac:dyDescent="0.25">
      <c r="A67" s="57">
        <v>27</v>
      </c>
      <c r="B67" s="42">
        <f t="shared" si="11"/>
        <v>0</v>
      </c>
      <c r="C67" s="42">
        <f t="shared" si="11"/>
        <v>0</v>
      </c>
      <c r="D67" s="42">
        <f t="shared" si="11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7"/>
        <v>#NUM!</v>
      </c>
      <c r="R67" s="53" t="e">
        <f t="shared" si="8"/>
        <v>#NUM!</v>
      </c>
      <c r="S67" s="53" t="e">
        <f t="shared" si="9"/>
        <v>#NUM!</v>
      </c>
      <c r="T67" s="53"/>
      <c r="U67" s="53" t="e">
        <f t="shared" si="10"/>
        <v>#NUM!</v>
      </c>
      <c r="V67" s="13" t="e">
        <f t="shared" si="5"/>
        <v>#NUM!</v>
      </c>
    </row>
    <row r="68" spans="1:22" x14ac:dyDescent="0.25">
      <c r="A68" s="57">
        <v>28</v>
      </c>
      <c r="B68" s="42">
        <f t="shared" si="11"/>
        <v>0</v>
      </c>
      <c r="C68" s="42">
        <f t="shared" si="11"/>
        <v>0</v>
      </c>
      <c r="D68" s="42">
        <f t="shared" si="11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7"/>
        <v>#NUM!</v>
      </c>
      <c r="R68" s="53" t="e">
        <f t="shared" si="8"/>
        <v>#NUM!</v>
      </c>
      <c r="S68" s="53" t="e">
        <f t="shared" si="9"/>
        <v>#NUM!</v>
      </c>
      <c r="T68" s="53"/>
      <c r="U68" s="53" t="e">
        <f t="shared" si="10"/>
        <v>#NUM!</v>
      </c>
      <c r="V68" s="13" t="e">
        <f t="shared" si="5"/>
        <v>#NUM!</v>
      </c>
    </row>
    <row r="69" spans="1:22" x14ac:dyDescent="0.25">
      <c r="A69" s="57">
        <v>29</v>
      </c>
      <c r="B69" s="42">
        <f t="shared" si="11"/>
        <v>0</v>
      </c>
      <c r="C69" s="42">
        <f t="shared" si="11"/>
        <v>0</v>
      </c>
      <c r="D69" s="42">
        <f t="shared" si="11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7"/>
        <v>#NUM!</v>
      </c>
      <c r="R69" s="53" t="e">
        <f t="shared" si="8"/>
        <v>#NUM!</v>
      </c>
      <c r="S69" s="53" t="e">
        <f t="shared" si="9"/>
        <v>#NUM!</v>
      </c>
      <c r="T69" s="53"/>
      <c r="U69" s="53" t="e">
        <f t="shared" si="10"/>
        <v>#NUM!</v>
      </c>
      <c r="V69" s="13" t="e">
        <f t="shared" si="5"/>
        <v>#NUM!</v>
      </c>
    </row>
    <row r="70" spans="1:22" x14ac:dyDescent="0.25">
      <c r="A70" s="57">
        <v>30</v>
      </c>
      <c r="B70" s="42">
        <f t="shared" si="11"/>
        <v>0</v>
      </c>
      <c r="C70" s="42">
        <f t="shared" si="11"/>
        <v>0</v>
      </c>
      <c r="D70" s="42">
        <f t="shared" si="11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7"/>
        <v>#NUM!</v>
      </c>
      <c r="R70" s="53" t="e">
        <f t="shared" si="8"/>
        <v>#NUM!</v>
      </c>
      <c r="S70" s="53" t="e">
        <f t="shared" si="9"/>
        <v>#NUM!</v>
      </c>
      <c r="T70" s="53"/>
      <c r="U70" s="53" t="e">
        <f t="shared" si="10"/>
        <v>#NUM!</v>
      </c>
      <c r="V70" s="13" t="e">
        <f t="shared" si="5"/>
        <v>#NUM!</v>
      </c>
    </row>
    <row r="71" spans="1:22" x14ac:dyDescent="0.25">
      <c r="B71" s="14"/>
      <c r="C71" s="14"/>
      <c r="D71" s="14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1:22" x14ac:dyDescent="0.25">
      <c r="B72" s="55" t="s">
        <v>15</v>
      </c>
      <c r="C72" s="14"/>
      <c r="D72" s="14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22" x14ac:dyDescent="0.25">
      <c r="B73" s="14"/>
      <c r="C73" s="14"/>
      <c r="D73" s="14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22" s="56" customFormat="1" x14ac:dyDescent="0.25">
      <c r="A74" s="79"/>
      <c r="B74" s="83" t="s">
        <v>2</v>
      </c>
      <c r="C74" s="83" t="s">
        <v>0</v>
      </c>
      <c r="D74" s="83" t="s">
        <v>1</v>
      </c>
      <c r="E74" s="58" t="s">
        <v>36</v>
      </c>
      <c r="F74" s="58" t="s">
        <v>36</v>
      </c>
      <c r="G74" s="58" t="s">
        <v>36</v>
      </c>
      <c r="H74" s="58" t="s">
        <v>36</v>
      </c>
      <c r="I74" s="58" t="s">
        <v>3</v>
      </c>
      <c r="J74" s="58"/>
      <c r="K74" s="58" t="s">
        <v>3</v>
      </c>
      <c r="L74" s="58"/>
      <c r="M74" s="58" t="s">
        <v>3</v>
      </c>
      <c r="N74" s="58"/>
      <c r="O74" s="58" t="s">
        <v>3</v>
      </c>
      <c r="P74" s="58"/>
      <c r="Q74" s="58" t="s">
        <v>37</v>
      </c>
      <c r="R74" s="58" t="s">
        <v>7</v>
      </c>
      <c r="S74" s="58" t="s">
        <v>7</v>
      </c>
      <c r="T74" s="58" t="s">
        <v>4</v>
      </c>
      <c r="U74" s="58" t="s">
        <v>5</v>
      </c>
      <c r="V74" s="10" t="s">
        <v>25</v>
      </c>
    </row>
    <row r="75" spans="1:22" x14ac:dyDescent="0.25">
      <c r="A75" s="57">
        <v>1</v>
      </c>
      <c r="B75" s="42">
        <f>B7</f>
        <v>0</v>
      </c>
      <c r="C75" s="42">
        <f>C7</f>
        <v>0</v>
      </c>
      <c r="D75" s="42">
        <f>D7</f>
        <v>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53" t="e">
        <f>TRUNC(MEDIAN(E75:H75),3)</f>
        <v>#NUM!</v>
      </c>
      <c r="R75" s="53" t="e">
        <f>TRUNC(MEDIAN(I75,K75,M75,O75),3)</f>
        <v>#NUM!</v>
      </c>
      <c r="S75" s="53" t="e">
        <f>TRUNC(MEDIAN(J75,L75,N75,P75),3)</f>
        <v>#NUM!</v>
      </c>
      <c r="T75" s="53"/>
      <c r="U75" s="53" t="e">
        <f>TRUNC((Q75+(10-(R75+S75))-T75),3)</f>
        <v>#NUM!</v>
      </c>
      <c r="V75" s="13" t="e">
        <f t="shared" ref="V75:V104" si="12">RANK(U75,$U$75:$U$104)</f>
        <v>#NUM!</v>
      </c>
    </row>
    <row r="76" spans="1:22" x14ac:dyDescent="0.25">
      <c r="A76" s="57">
        <v>2</v>
      </c>
      <c r="B76" s="42">
        <f t="shared" ref="B76:D91" si="13">B8</f>
        <v>0</v>
      </c>
      <c r="C76" s="42">
        <f t="shared" si="13"/>
        <v>0</v>
      </c>
      <c r="D76" s="42">
        <f t="shared" si="13"/>
        <v>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53" t="e">
        <f t="shared" ref="Q76:Q104" si="14">TRUNC(MEDIAN(E76:H76),3)</f>
        <v>#NUM!</v>
      </c>
      <c r="R76" s="53" t="e">
        <f t="shared" ref="R76:R104" si="15">TRUNC(MEDIAN(I76,K76,M76,O76),3)</f>
        <v>#NUM!</v>
      </c>
      <c r="S76" s="53" t="e">
        <f t="shared" ref="S76:S104" si="16">TRUNC(MEDIAN(J76,L76,N76,P76),3)</f>
        <v>#NUM!</v>
      </c>
      <c r="T76" s="53"/>
      <c r="U76" s="53" t="e">
        <f t="shared" ref="U76:U104" si="17">TRUNC((Q76+(10-(R76+S76))-T76),3)</f>
        <v>#NUM!</v>
      </c>
      <c r="V76" s="13" t="e">
        <f t="shared" si="12"/>
        <v>#NUM!</v>
      </c>
    </row>
    <row r="77" spans="1:22" x14ac:dyDescent="0.25">
      <c r="A77" s="57">
        <v>3</v>
      </c>
      <c r="B77" s="42">
        <f t="shared" si="13"/>
        <v>0</v>
      </c>
      <c r="C77" s="42">
        <f t="shared" si="13"/>
        <v>0</v>
      </c>
      <c r="D77" s="42">
        <f t="shared" si="13"/>
        <v>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53" t="e">
        <f t="shared" si="14"/>
        <v>#NUM!</v>
      </c>
      <c r="R77" s="53" t="e">
        <f t="shared" si="15"/>
        <v>#NUM!</v>
      </c>
      <c r="S77" s="53" t="e">
        <f t="shared" si="16"/>
        <v>#NUM!</v>
      </c>
      <c r="T77" s="53"/>
      <c r="U77" s="53" t="e">
        <f t="shared" si="17"/>
        <v>#NUM!</v>
      </c>
      <c r="V77" s="13" t="e">
        <f t="shared" si="12"/>
        <v>#NUM!</v>
      </c>
    </row>
    <row r="78" spans="1:22" x14ac:dyDescent="0.25">
      <c r="A78" s="57">
        <v>4</v>
      </c>
      <c r="B78" s="42">
        <f t="shared" si="13"/>
        <v>0</v>
      </c>
      <c r="C78" s="42">
        <f t="shared" si="13"/>
        <v>0</v>
      </c>
      <c r="D78" s="42">
        <f t="shared" si="13"/>
        <v>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53" t="e">
        <f t="shared" si="14"/>
        <v>#NUM!</v>
      </c>
      <c r="R78" s="53" t="e">
        <f t="shared" si="15"/>
        <v>#NUM!</v>
      </c>
      <c r="S78" s="53" t="e">
        <f t="shared" si="16"/>
        <v>#NUM!</v>
      </c>
      <c r="T78" s="53"/>
      <c r="U78" s="53" t="e">
        <f t="shared" si="17"/>
        <v>#NUM!</v>
      </c>
      <c r="V78" s="13" t="e">
        <f t="shared" si="12"/>
        <v>#NUM!</v>
      </c>
    </row>
    <row r="79" spans="1:22" x14ac:dyDescent="0.25">
      <c r="A79" s="57">
        <v>5</v>
      </c>
      <c r="B79" s="42">
        <f t="shared" si="13"/>
        <v>0</v>
      </c>
      <c r="C79" s="42">
        <f t="shared" si="13"/>
        <v>0</v>
      </c>
      <c r="D79" s="42">
        <f t="shared" si="13"/>
        <v>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53" t="e">
        <f t="shared" si="14"/>
        <v>#NUM!</v>
      </c>
      <c r="R79" s="53" t="e">
        <f t="shared" si="15"/>
        <v>#NUM!</v>
      </c>
      <c r="S79" s="53" t="e">
        <f t="shared" si="16"/>
        <v>#NUM!</v>
      </c>
      <c r="T79" s="53"/>
      <c r="U79" s="53" t="e">
        <f t="shared" si="17"/>
        <v>#NUM!</v>
      </c>
      <c r="V79" s="13" t="e">
        <f t="shared" si="12"/>
        <v>#NUM!</v>
      </c>
    </row>
    <row r="80" spans="1:22" x14ac:dyDescent="0.25">
      <c r="A80" s="57">
        <v>6</v>
      </c>
      <c r="B80" s="42">
        <f t="shared" si="13"/>
        <v>0</v>
      </c>
      <c r="C80" s="42">
        <f t="shared" si="13"/>
        <v>0</v>
      </c>
      <c r="D80" s="42">
        <f t="shared" si="13"/>
        <v>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53" t="e">
        <f t="shared" si="14"/>
        <v>#NUM!</v>
      </c>
      <c r="R80" s="53" t="e">
        <f t="shared" si="15"/>
        <v>#NUM!</v>
      </c>
      <c r="S80" s="53" t="e">
        <f t="shared" si="16"/>
        <v>#NUM!</v>
      </c>
      <c r="T80" s="53"/>
      <c r="U80" s="53" t="e">
        <f t="shared" si="17"/>
        <v>#NUM!</v>
      </c>
      <c r="V80" s="13" t="e">
        <f t="shared" si="12"/>
        <v>#NUM!</v>
      </c>
    </row>
    <row r="81" spans="1:22" x14ac:dyDescent="0.25">
      <c r="A81" s="57">
        <v>7</v>
      </c>
      <c r="B81" s="42">
        <f t="shared" si="13"/>
        <v>0</v>
      </c>
      <c r="C81" s="42">
        <f t="shared" si="13"/>
        <v>0</v>
      </c>
      <c r="D81" s="42">
        <f t="shared" si="13"/>
        <v>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53" t="e">
        <f t="shared" si="14"/>
        <v>#NUM!</v>
      </c>
      <c r="R81" s="53" t="e">
        <f t="shared" si="15"/>
        <v>#NUM!</v>
      </c>
      <c r="S81" s="53" t="e">
        <f t="shared" si="16"/>
        <v>#NUM!</v>
      </c>
      <c r="T81" s="53"/>
      <c r="U81" s="53" t="e">
        <f t="shared" si="17"/>
        <v>#NUM!</v>
      </c>
      <c r="V81" s="13" t="e">
        <f t="shared" si="12"/>
        <v>#NUM!</v>
      </c>
    </row>
    <row r="82" spans="1:22" x14ac:dyDescent="0.25">
      <c r="A82" s="57">
        <v>8</v>
      </c>
      <c r="B82" s="57">
        <f t="shared" si="13"/>
        <v>0</v>
      </c>
      <c r="C82" s="57">
        <f t="shared" si="13"/>
        <v>0</v>
      </c>
      <c r="D82" s="57">
        <f t="shared" si="13"/>
        <v>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53" t="e">
        <f t="shared" si="14"/>
        <v>#NUM!</v>
      </c>
      <c r="R82" s="53" t="e">
        <f t="shared" si="15"/>
        <v>#NUM!</v>
      </c>
      <c r="S82" s="53" t="e">
        <f t="shared" si="16"/>
        <v>#NUM!</v>
      </c>
      <c r="T82" s="53"/>
      <c r="U82" s="53" t="e">
        <f t="shared" si="17"/>
        <v>#NUM!</v>
      </c>
      <c r="V82" s="13" t="e">
        <f t="shared" si="12"/>
        <v>#NUM!</v>
      </c>
    </row>
    <row r="83" spans="1:22" x14ac:dyDescent="0.25">
      <c r="A83" s="57">
        <v>9</v>
      </c>
      <c r="B83" s="57">
        <f t="shared" si="13"/>
        <v>0</v>
      </c>
      <c r="C83" s="57">
        <f t="shared" si="13"/>
        <v>0</v>
      </c>
      <c r="D83" s="57">
        <f t="shared" si="13"/>
        <v>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53" t="e">
        <f t="shared" si="14"/>
        <v>#NUM!</v>
      </c>
      <c r="R83" s="53" t="e">
        <f t="shared" si="15"/>
        <v>#NUM!</v>
      </c>
      <c r="S83" s="53" t="e">
        <f t="shared" si="16"/>
        <v>#NUM!</v>
      </c>
      <c r="T83" s="53"/>
      <c r="U83" s="53" t="e">
        <f t="shared" si="17"/>
        <v>#NUM!</v>
      </c>
      <c r="V83" s="13" t="e">
        <f t="shared" si="12"/>
        <v>#NUM!</v>
      </c>
    </row>
    <row r="84" spans="1:22" x14ac:dyDescent="0.25">
      <c r="A84" s="57">
        <v>10</v>
      </c>
      <c r="B84" s="57">
        <f t="shared" si="13"/>
        <v>0</v>
      </c>
      <c r="C84" s="57">
        <f t="shared" si="13"/>
        <v>0</v>
      </c>
      <c r="D84" s="57">
        <f t="shared" si="13"/>
        <v>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53" t="e">
        <f t="shared" si="14"/>
        <v>#NUM!</v>
      </c>
      <c r="R84" s="53" t="e">
        <f t="shared" si="15"/>
        <v>#NUM!</v>
      </c>
      <c r="S84" s="53" t="e">
        <f t="shared" si="16"/>
        <v>#NUM!</v>
      </c>
      <c r="T84" s="53"/>
      <c r="U84" s="53" t="e">
        <f t="shared" si="17"/>
        <v>#NUM!</v>
      </c>
      <c r="V84" s="13" t="e">
        <f t="shared" si="12"/>
        <v>#NUM!</v>
      </c>
    </row>
    <row r="85" spans="1:22" x14ac:dyDescent="0.25">
      <c r="A85" s="57">
        <v>11</v>
      </c>
      <c r="B85" s="57">
        <f t="shared" si="13"/>
        <v>0</v>
      </c>
      <c r="C85" s="57">
        <f t="shared" si="13"/>
        <v>0</v>
      </c>
      <c r="D85" s="57">
        <f t="shared" si="13"/>
        <v>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53" t="e">
        <f t="shared" si="14"/>
        <v>#NUM!</v>
      </c>
      <c r="R85" s="53" t="e">
        <f t="shared" si="15"/>
        <v>#NUM!</v>
      </c>
      <c r="S85" s="53" t="e">
        <f t="shared" si="16"/>
        <v>#NUM!</v>
      </c>
      <c r="T85" s="53"/>
      <c r="U85" s="53" t="e">
        <f t="shared" si="17"/>
        <v>#NUM!</v>
      </c>
      <c r="V85" s="13" t="e">
        <f t="shared" si="12"/>
        <v>#NUM!</v>
      </c>
    </row>
    <row r="86" spans="1:22" x14ac:dyDescent="0.25">
      <c r="A86" s="57">
        <v>12</v>
      </c>
      <c r="B86" s="57">
        <f t="shared" si="13"/>
        <v>0</v>
      </c>
      <c r="C86" s="57">
        <f t="shared" si="13"/>
        <v>0</v>
      </c>
      <c r="D86" s="57">
        <f t="shared" si="13"/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53" t="e">
        <f t="shared" si="14"/>
        <v>#NUM!</v>
      </c>
      <c r="R86" s="53" t="e">
        <f t="shared" si="15"/>
        <v>#NUM!</v>
      </c>
      <c r="S86" s="53" t="e">
        <f t="shared" si="16"/>
        <v>#NUM!</v>
      </c>
      <c r="T86" s="53"/>
      <c r="U86" s="53" t="e">
        <f t="shared" si="17"/>
        <v>#NUM!</v>
      </c>
      <c r="V86" s="13" t="e">
        <f t="shared" si="12"/>
        <v>#NUM!</v>
      </c>
    </row>
    <row r="87" spans="1:22" x14ac:dyDescent="0.25">
      <c r="A87" s="57">
        <v>13</v>
      </c>
      <c r="B87" s="57">
        <f t="shared" si="13"/>
        <v>0</v>
      </c>
      <c r="C87" s="57">
        <f t="shared" si="13"/>
        <v>0</v>
      </c>
      <c r="D87" s="57">
        <f t="shared" si="13"/>
        <v>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53" t="e">
        <f t="shared" si="14"/>
        <v>#NUM!</v>
      </c>
      <c r="R87" s="53" t="e">
        <f t="shared" si="15"/>
        <v>#NUM!</v>
      </c>
      <c r="S87" s="53" t="e">
        <f t="shared" si="16"/>
        <v>#NUM!</v>
      </c>
      <c r="T87" s="53"/>
      <c r="U87" s="53" t="e">
        <f t="shared" si="17"/>
        <v>#NUM!</v>
      </c>
      <c r="V87" s="13" t="e">
        <f t="shared" si="12"/>
        <v>#NUM!</v>
      </c>
    </row>
    <row r="88" spans="1:22" x14ac:dyDescent="0.25">
      <c r="A88" s="57">
        <v>14</v>
      </c>
      <c r="B88" s="57">
        <f t="shared" si="13"/>
        <v>0</v>
      </c>
      <c r="C88" s="57">
        <f t="shared" si="13"/>
        <v>0</v>
      </c>
      <c r="D88" s="57">
        <f t="shared" si="13"/>
        <v>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53" t="e">
        <f t="shared" si="14"/>
        <v>#NUM!</v>
      </c>
      <c r="R88" s="53" t="e">
        <f t="shared" si="15"/>
        <v>#NUM!</v>
      </c>
      <c r="S88" s="53" t="e">
        <f t="shared" si="16"/>
        <v>#NUM!</v>
      </c>
      <c r="T88" s="53"/>
      <c r="U88" s="53" t="e">
        <f t="shared" si="17"/>
        <v>#NUM!</v>
      </c>
      <c r="V88" s="13" t="e">
        <f t="shared" si="12"/>
        <v>#NUM!</v>
      </c>
    </row>
    <row r="89" spans="1:22" x14ac:dyDescent="0.25">
      <c r="A89" s="57">
        <v>15</v>
      </c>
      <c r="B89" s="57">
        <f t="shared" si="13"/>
        <v>0</v>
      </c>
      <c r="C89" s="57">
        <f t="shared" si="13"/>
        <v>0</v>
      </c>
      <c r="D89" s="57">
        <f t="shared" si="13"/>
        <v>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53" t="e">
        <f t="shared" si="14"/>
        <v>#NUM!</v>
      </c>
      <c r="R89" s="53" t="e">
        <f t="shared" si="15"/>
        <v>#NUM!</v>
      </c>
      <c r="S89" s="53" t="e">
        <f t="shared" si="16"/>
        <v>#NUM!</v>
      </c>
      <c r="T89" s="53"/>
      <c r="U89" s="53" t="e">
        <f t="shared" si="17"/>
        <v>#NUM!</v>
      </c>
      <c r="V89" s="13" t="e">
        <f t="shared" si="12"/>
        <v>#NUM!</v>
      </c>
    </row>
    <row r="90" spans="1:22" x14ac:dyDescent="0.25">
      <c r="A90" s="57">
        <v>16</v>
      </c>
      <c r="B90" s="57">
        <f t="shared" si="13"/>
        <v>0</v>
      </c>
      <c r="C90" s="57">
        <f t="shared" si="13"/>
        <v>0</v>
      </c>
      <c r="D90" s="57">
        <f t="shared" si="13"/>
        <v>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53" t="e">
        <f t="shared" si="14"/>
        <v>#NUM!</v>
      </c>
      <c r="R90" s="53" t="e">
        <f t="shared" si="15"/>
        <v>#NUM!</v>
      </c>
      <c r="S90" s="53" t="e">
        <f t="shared" si="16"/>
        <v>#NUM!</v>
      </c>
      <c r="T90" s="53"/>
      <c r="U90" s="53" t="e">
        <f t="shared" si="17"/>
        <v>#NUM!</v>
      </c>
      <c r="V90" s="13" t="e">
        <f t="shared" si="12"/>
        <v>#NUM!</v>
      </c>
    </row>
    <row r="91" spans="1:22" x14ac:dyDescent="0.25">
      <c r="A91" s="57">
        <v>17</v>
      </c>
      <c r="B91" s="57">
        <f t="shared" si="13"/>
        <v>0</v>
      </c>
      <c r="C91" s="57">
        <f t="shared" si="13"/>
        <v>0</v>
      </c>
      <c r="D91" s="57">
        <f t="shared" si="13"/>
        <v>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53" t="e">
        <f t="shared" si="14"/>
        <v>#NUM!</v>
      </c>
      <c r="R91" s="53" t="e">
        <f t="shared" si="15"/>
        <v>#NUM!</v>
      </c>
      <c r="S91" s="53" t="e">
        <f t="shared" si="16"/>
        <v>#NUM!</v>
      </c>
      <c r="T91" s="53"/>
      <c r="U91" s="53" t="e">
        <f t="shared" si="17"/>
        <v>#NUM!</v>
      </c>
      <c r="V91" s="13" t="e">
        <f t="shared" si="12"/>
        <v>#NUM!</v>
      </c>
    </row>
    <row r="92" spans="1:22" x14ac:dyDescent="0.25">
      <c r="A92" s="57">
        <v>18</v>
      </c>
      <c r="B92" s="57">
        <f t="shared" ref="B92:D104" si="18">B24</f>
        <v>0</v>
      </c>
      <c r="C92" s="57">
        <f t="shared" si="18"/>
        <v>0</v>
      </c>
      <c r="D92" s="57">
        <f t="shared" si="18"/>
        <v>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53" t="e">
        <f t="shared" si="14"/>
        <v>#NUM!</v>
      </c>
      <c r="R92" s="53" t="e">
        <f t="shared" si="15"/>
        <v>#NUM!</v>
      </c>
      <c r="S92" s="53" t="e">
        <f t="shared" si="16"/>
        <v>#NUM!</v>
      </c>
      <c r="T92" s="53"/>
      <c r="U92" s="53" t="e">
        <f t="shared" si="17"/>
        <v>#NUM!</v>
      </c>
      <c r="V92" s="13" t="e">
        <f t="shared" si="12"/>
        <v>#NUM!</v>
      </c>
    </row>
    <row r="93" spans="1:22" x14ac:dyDescent="0.25">
      <c r="A93" s="57">
        <v>19</v>
      </c>
      <c r="B93" s="57">
        <f t="shared" si="18"/>
        <v>0</v>
      </c>
      <c r="C93" s="57">
        <f t="shared" si="18"/>
        <v>0</v>
      </c>
      <c r="D93" s="57">
        <f t="shared" si="18"/>
        <v>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53" t="e">
        <f t="shared" si="14"/>
        <v>#NUM!</v>
      </c>
      <c r="R93" s="53" t="e">
        <f t="shared" si="15"/>
        <v>#NUM!</v>
      </c>
      <c r="S93" s="53" t="e">
        <f t="shared" si="16"/>
        <v>#NUM!</v>
      </c>
      <c r="T93" s="53"/>
      <c r="U93" s="53" t="e">
        <f t="shared" si="17"/>
        <v>#NUM!</v>
      </c>
      <c r="V93" s="13" t="e">
        <f t="shared" si="12"/>
        <v>#NUM!</v>
      </c>
    </row>
    <row r="94" spans="1:22" x14ac:dyDescent="0.25">
      <c r="A94" s="57">
        <v>20</v>
      </c>
      <c r="B94" s="57">
        <f t="shared" si="18"/>
        <v>0</v>
      </c>
      <c r="C94" s="57">
        <f t="shared" si="18"/>
        <v>0</v>
      </c>
      <c r="D94" s="57">
        <f t="shared" si="18"/>
        <v>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53" t="e">
        <f t="shared" si="14"/>
        <v>#NUM!</v>
      </c>
      <c r="R94" s="53" t="e">
        <f t="shared" si="15"/>
        <v>#NUM!</v>
      </c>
      <c r="S94" s="53" t="e">
        <f t="shared" si="16"/>
        <v>#NUM!</v>
      </c>
      <c r="T94" s="53"/>
      <c r="U94" s="53" t="e">
        <f t="shared" si="17"/>
        <v>#NUM!</v>
      </c>
      <c r="V94" s="13" t="e">
        <f t="shared" si="12"/>
        <v>#NUM!</v>
      </c>
    </row>
    <row r="95" spans="1:22" x14ac:dyDescent="0.25">
      <c r="A95" s="57">
        <v>21</v>
      </c>
      <c r="B95" s="57">
        <f t="shared" si="18"/>
        <v>0</v>
      </c>
      <c r="C95" s="57">
        <f t="shared" si="18"/>
        <v>0</v>
      </c>
      <c r="D95" s="57">
        <f t="shared" si="18"/>
        <v>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53" t="e">
        <f t="shared" si="14"/>
        <v>#NUM!</v>
      </c>
      <c r="R95" s="53" t="e">
        <f t="shared" si="15"/>
        <v>#NUM!</v>
      </c>
      <c r="S95" s="53" t="e">
        <f t="shared" si="16"/>
        <v>#NUM!</v>
      </c>
      <c r="T95" s="53"/>
      <c r="U95" s="53" t="e">
        <f t="shared" si="17"/>
        <v>#NUM!</v>
      </c>
      <c r="V95" s="13" t="e">
        <f t="shared" si="12"/>
        <v>#NUM!</v>
      </c>
    </row>
    <row r="96" spans="1:22" x14ac:dyDescent="0.25">
      <c r="A96" s="57">
        <v>22</v>
      </c>
      <c r="B96" s="57">
        <f t="shared" si="18"/>
        <v>0</v>
      </c>
      <c r="C96" s="57">
        <f t="shared" si="18"/>
        <v>0</v>
      </c>
      <c r="D96" s="57">
        <f t="shared" si="18"/>
        <v>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3" t="e">
        <f t="shared" si="14"/>
        <v>#NUM!</v>
      </c>
      <c r="R96" s="53" t="e">
        <f t="shared" si="15"/>
        <v>#NUM!</v>
      </c>
      <c r="S96" s="53" t="e">
        <f t="shared" si="16"/>
        <v>#NUM!</v>
      </c>
      <c r="T96" s="53"/>
      <c r="U96" s="53" t="e">
        <f t="shared" si="17"/>
        <v>#NUM!</v>
      </c>
      <c r="V96" s="13" t="e">
        <f t="shared" si="12"/>
        <v>#NUM!</v>
      </c>
    </row>
    <row r="97" spans="1:22" x14ac:dyDescent="0.25">
      <c r="A97" s="57">
        <v>23</v>
      </c>
      <c r="B97" s="57">
        <f t="shared" si="18"/>
        <v>0</v>
      </c>
      <c r="C97" s="57">
        <f t="shared" si="18"/>
        <v>0</v>
      </c>
      <c r="D97" s="57">
        <f t="shared" si="18"/>
        <v>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3" t="e">
        <f t="shared" si="14"/>
        <v>#NUM!</v>
      </c>
      <c r="R97" s="53" t="e">
        <f t="shared" si="15"/>
        <v>#NUM!</v>
      </c>
      <c r="S97" s="53" t="e">
        <f t="shared" si="16"/>
        <v>#NUM!</v>
      </c>
      <c r="T97" s="53"/>
      <c r="U97" s="53" t="e">
        <f t="shared" si="17"/>
        <v>#NUM!</v>
      </c>
      <c r="V97" s="13" t="e">
        <f t="shared" si="12"/>
        <v>#NUM!</v>
      </c>
    </row>
    <row r="98" spans="1:22" x14ac:dyDescent="0.25">
      <c r="A98" s="57">
        <v>24</v>
      </c>
      <c r="B98" s="57">
        <f t="shared" si="18"/>
        <v>0</v>
      </c>
      <c r="C98" s="57">
        <f t="shared" si="18"/>
        <v>0</v>
      </c>
      <c r="D98" s="57">
        <f t="shared" si="18"/>
        <v>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53" t="e">
        <f t="shared" si="14"/>
        <v>#NUM!</v>
      </c>
      <c r="R98" s="53" t="e">
        <f t="shared" si="15"/>
        <v>#NUM!</v>
      </c>
      <c r="S98" s="53" t="e">
        <f t="shared" si="16"/>
        <v>#NUM!</v>
      </c>
      <c r="T98" s="53"/>
      <c r="U98" s="53" t="e">
        <f t="shared" si="17"/>
        <v>#NUM!</v>
      </c>
      <c r="V98" s="13" t="e">
        <f t="shared" si="12"/>
        <v>#NUM!</v>
      </c>
    </row>
    <row r="99" spans="1:22" x14ac:dyDescent="0.25">
      <c r="A99" s="57">
        <v>25</v>
      </c>
      <c r="B99" s="57">
        <f t="shared" si="18"/>
        <v>0</v>
      </c>
      <c r="C99" s="57">
        <f t="shared" si="18"/>
        <v>0</v>
      </c>
      <c r="D99" s="57">
        <f t="shared" si="18"/>
        <v>0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53" t="e">
        <f t="shared" si="14"/>
        <v>#NUM!</v>
      </c>
      <c r="R99" s="53" t="e">
        <f t="shared" si="15"/>
        <v>#NUM!</v>
      </c>
      <c r="S99" s="53" t="e">
        <f t="shared" si="16"/>
        <v>#NUM!</v>
      </c>
      <c r="T99" s="53"/>
      <c r="U99" s="53" t="e">
        <f t="shared" si="17"/>
        <v>#NUM!</v>
      </c>
      <c r="V99" s="13" t="e">
        <f t="shared" si="12"/>
        <v>#NUM!</v>
      </c>
    </row>
    <row r="100" spans="1:22" x14ac:dyDescent="0.25">
      <c r="A100" s="57">
        <v>26</v>
      </c>
      <c r="B100" s="57">
        <f t="shared" si="18"/>
        <v>0</v>
      </c>
      <c r="C100" s="57">
        <f t="shared" si="18"/>
        <v>0</v>
      </c>
      <c r="D100" s="57">
        <f t="shared" si="18"/>
        <v>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53" t="e">
        <f t="shared" si="14"/>
        <v>#NUM!</v>
      </c>
      <c r="R100" s="53" t="e">
        <f t="shared" si="15"/>
        <v>#NUM!</v>
      </c>
      <c r="S100" s="53" t="e">
        <f t="shared" si="16"/>
        <v>#NUM!</v>
      </c>
      <c r="T100" s="53"/>
      <c r="U100" s="53" t="e">
        <f t="shared" si="17"/>
        <v>#NUM!</v>
      </c>
      <c r="V100" s="13" t="e">
        <f t="shared" si="12"/>
        <v>#NUM!</v>
      </c>
    </row>
    <row r="101" spans="1:22" x14ac:dyDescent="0.25">
      <c r="A101" s="57">
        <v>27</v>
      </c>
      <c r="B101" s="57">
        <f t="shared" si="18"/>
        <v>0</v>
      </c>
      <c r="C101" s="57">
        <f t="shared" si="18"/>
        <v>0</v>
      </c>
      <c r="D101" s="57">
        <f t="shared" si="18"/>
        <v>0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53" t="e">
        <f t="shared" si="14"/>
        <v>#NUM!</v>
      </c>
      <c r="R101" s="53" t="e">
        <f t="shared" si="15"/>
        <v>#NUM!</v>
      </c>
      <c r="S101" s="53" t="e">
        <f t="shared" si="16"/>
        <v>#NUM!</v>
      </c>
      <c r="T101" s="53"/>
      <c r="U101" s="53" t="e">
        <f t="shared" si="17"/>
        <v>#NUM!</v>
      </c>
      <c r="V101" s="13" t="e">
        <f t="shared" si="12"/>
        <v>#NUM!</v>
      </c>
    </row>
    <row r="102" spans="1:22" x14ac:dyDescent="0.25">
      <c r="A102" s="57">
        <v>28</v>
      </c>
      <c r="B102" s="57">
        <f t="shared" si="18"/>
        <v>0</v>
      </c>
      <c r="C102" s="57">
        <f t="shared" si="18"/>
        <v>0</v>
      </c>
      <c r="D102" s="57">
        <f t="shared" si="18"/>
        <v>0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53" t="e">
        <f t="shared" si="14"/>
        <v>#NUM!</v>
      </c>
      <c r="R102" s="53" t="e">
        <f t="shared" si="15"/>
        <v>#NUM!</v>
      </c>
      <c r="S102" s="53" t="e">
        <f t="shared" si="16"/>
        <v>#NUM!</v>
      </c>
      <c r="T102" s="53"/>
      <c r="U102" s="53" t="e">
        <f t="shared" si="17"/>
        <v>#NUM!</v>
      </c>
      <c r="V102" s="13" t="e">
        <f t="shared" si="12"/>
        <v>#NUM!</v>
      </c>
    </row>
    <row r="103" spans="1:22" x14ac:dyDescent="0.25">
      <c r="A103" s="57">
        <v>29</v>
      </c>
      <c r="B103" s="57">
        <f t="shared" si="18"/>
        <v>0</v>
      </c>
      <c r="C103" s="57">
        <f t="shared" si="18"/>
        <v>0</v>
      </c>
      <c r="D103" s="57">
        <f t="shared" si="18"/>
        <v>0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53" t="e">
        <f t="shared" si="14"/>
        <v>#NUM!</v>
      </c>
      <c r="R103" s="53" t="e">
        <f t="shared" si="15"/>
        <v>#NUM!</v>
      </c>
      <c r="S103" s="53" t="e">
        <f t="shared" si="16"/>
        <v>#NUM!</v>
      </c>
      <c r="T103" s="53"/>
      <c r="U103" s="53" t="e">
        <f t="shared" si="17"/>
        <v>#NUM!</v>
      </c>
      <c r="V103" s="13" t="e">
        <f t="shared" si="12"/>
        <v>#NUM!</v>
      </c>
    </row>
    <row r="104" spans="1:22" x14ac:dyDescent="0.25">
      <c r="A104" s="57">
        <v>30</v>
      </c>
      <c r="B104" s="57">
        <f t="shared" si="18"/>
        <v>0</v>
      </c>
      <c r="C104" s="57">
        <f t="shared" si="18"/>
        <v>0</v>
      </c>
      <c r="D104" s="57">
        <f t="shared" si="18"/>
        <v>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53" t="e">
        <f t="shared" si="14"/>
        <v>#NUM!</v>
      </c>
      <c r="R104" s="53" t="e">
        <f t="shared" si="15"/>
        <v>#NUM!</v>
      </c>
      <c r="S104" s="53" t="e">
        <f t="shared" si="16"/>
        <v>#NUM!</v>
      </c>
      <c r="T104" s="53"/>
      <c r="U104" s="53" t="e">
        <f t="shared" si="17"/>
        <v>#NUM!</v>
      </c>
      <c r="V104" s="13" t="e">
        <f t="shared" si="12"/>
        <v>#NUM!</v>
      </c>
    </row>
    <row r="106" spans="1:22" x14ac:dyDescent="0.25">
      <c r="B106" s="55" t="s">
        <v>77</v>
      </c>
      <c r="C106" s="14"/>
      <c r="D106" s="14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22" x14ac:dyDescent="0.25">
      <c r="B107" s="14"/>
      <c r="C107" s="14"/>
      <c r="D107" s="14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</row>
    <row r="108" spans="1:22" s="56" customFormat="1" x14ac:dyDescent="0.25">
      <c r="A108" s="79"/>
      <c r="B108" s="83" t="s">
        <v>2</v>
      </c>
      <c r="C108" s="83" t="s">
        <v>0</v>
      </c>
      <c r="D108" s="83" t="s">
        <v>1</v>
      </c>
      <c r="E108" s="58" t="s">
        <v>36</v>
      </c>
      <c r="F108" s="58" t="s">
        <v>36</v>
      </c>
      <c r="G108" s="58" t="s">
        <v>36</v>
      </c>
      <c r="H108" s="58" t="s">
        <v>36</v>
      </c>
      <c r="I108" s="58" t="s">
        <v>3</v>
      </c>
      <c r="J108" s="58"/>
      <c r="K108" s="58" t="s">
        <v>3</v>
      </c>
      <c r="L108" s="58"/>
      <c r="M108" s="58" t="s">
        <v>3</v>
      </c>
      <c r="N108" s="58"/>
      <c r="O108" s="58" t="s">
        <v>3</v>
      </c>
      <c r="P108" s="58"/>
      <c r="Q108" s="58" t="s">
        <v>37</v>
      </c>
      <c r="R108" s="58" t="s">
        <v>7</v>
      </c>
      <c r="S108" s="58" t="s">
        <v>7</v>
      </c>
      <c r="T108" s="58" t="s">
        <v>4</v>
      </c>
      <c r="U108" s="58" t="s">
        <v>5</v>
      </c>
      <c r="V108" s="10" t="s">
        <v>25</v>
      </c>
    </row>
    <row r="109" spans="1:22" x14ac:dyDescent="0.25">
      <c r="A109" s="57">
        <v>1</v>
      </c>
      <c r="B109" s="42">
        <f t="shared" ref="B109:D138" si="19">B7</f>
        <v>0</v>
      </c>
      <c r="C109" s="42">
        <f t="shared" si="19"/>
        <v>0</v>
      </c>
      <c r="D109" s="42">
        <f t="shared" si="19"/>
        <v>0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53" t="e">
        <f>TRUNC(MEDIAN(E109:H109),3)</f>
        <v>#NUM!</v>
      </c>
      <c r="R109" s="53" t="e">
        <f>TRUNC(MEDIAN(I109,K109,M109,O109),3)</f>
        <v>#NUM!</v>
      </c>
      <c r="S109" s="53" t="e">
        <f>TRUNC(MEDIAN(J109,L109,N109,P109),3)</f>
        <v>#NUM!</v>
      </c>
      <c r="T109" s="53"/>
      <c r="U109" s="53" t="e">
        <f>TRUNC((Q109+(10-(R109+S109))-T109),3)</f>
        <v>#NUM!</v>
      </c>
      <c r="V109" s="13" t="e">
        <f>RANK(U109,$U$109:$U$138)</f>
        <v>#NUM!</v>
      </c>
    </row>
    <row r="110" spans="1:22" x14ac:dyDescent="0.25">
      <c r="A110" s="57">
        <v>2</v>
      </c>
      <c r="B110" s="42">
        <f t="shared" si="19"/>
        <v>0</v>
      </c>
      <c r="C110" s="42">
        <f t="shared" si="19"/>
        <v>0</v>
      </c>
      <c r="D110" s="42">
        <f t="shared" si="19"/>
        <v>0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53" t="e">
        <f t="shared" ref="Q110:Q138" si="20">TRUNC(MEDIAN(E110:H110),3)</f>
        <v>#NUM!</v>
      </c>
      <c r="R110" s="53" t="e">
        <f t="shared" ref="R110:R138" si="21">TRUNC(MEDIAN(I110,K110,M110,O110),3)</f>
        <v>#NUM!</v>
      </c>
      <c r="S110" s="53" t="e">
        <f t="shared" ref="S110:S138" si="22">TRUNC(MEDIAN(J110,L110,N110,P110),3)</f>
        <v>#NUM!</v>
      </c>
      <c r="T110" s="53"/>
      <c r="U110" s="53" t="e">
        <f t="shared" ref="U110:U138" si="23">TRUNC((Q110+(10-(R110+S110))-T110),3)</f>
        <v>#NUM!</v>
      </c>
      <c r="V110" s="13" t="e">
        <f t="shared" ref="V110:V138" si="24">RANK(U110,$U$109:$U$138)</f>
        <v>#NUM!</v>
      </c>
    </row>
    <row r="111" spans="1:22" x14ac:dyDescent="0.25">
      <c r="A111" s="57">
        <v>3</v>
      </c>
      <c r="B111" s="42">
        <f t="shared" si="19"/>
        <v>0</v>
      </c>
      <c r="C111" s="42">
        <f t="shared" si="19"/>
        <v>0</v>
      </c>
      <c r="D111" s="42">
        <f t="shared" si="19"/>
        <v>0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53" t="e">
        <f t="shared" si="20"/>
        <v>#NUM!</v>
      </c>
      <c r="R111" s="53" t="e">
        <f t="shared" si="21"/>
        <v>#NUM!</v>
      </c>
      <c r="S111" s="53" t="e">
        <f t="shared" si="22"/>
        <v>#NUM!</v>
      </c>
      <c r="T111" s="53"/>
      <c r="U111" s="53" t="e">
        <f t="shared" si="23"/>
        <v>#NUM!</v>
      </c>
      <c r="V111" s="13" t="e">
        <f t="shared" si="24"/>
        <v>#NUM!</v>
      </c>
    </row>
    <row r="112" spans="1:22" x14ac:dyDescent="0.25">
      <c r="A112" s="57">
        <v>4</v>
      </c>
      <c r="B112" s="42">
        <f t="shared" si="19"/>
        <v>0</v>
      </c>
      <c r="C112" s="42">
        <f t="shared" si="19"/>
        <v>0</v>
      </c>
      <c r="D112" s="42">
        <f t="shared" si="19"/>
        <v>0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53" t="e">
        <f t="shared" si="20"/>
        <v>#NUM!</v>
      </c>
      <c r="R112" s="53" t="e">
        <f t="shared" si="21"/>
        <v>#NUM!</v>
      </c>
      <c r="S112" s="53" t="e">
        <f t="shared" si="22"/>
        <v>#NUM!</v>
      </c>
      <c r="T112" s="53"/>
      <c r="U112" s="53" t="e">
        <f t="shared" si="23"/>
        <v>#NUM!</v>
      </c>
      <c r="V112" s="13" t="e">
        <f t="shared" si="24"/>
        <v>#NUM!</v>
      </c>
    </row>
    <row r="113" spans="1:22" x14ac:dyDescent="0.25">
      <c r="A113" s="57">
        <v>5</v>
      </c>
      <c r="B113" s="42">
        <f t="shared" si="19"/>
        <v>0</v>
      </c>
      <c r="C113" s="42">
        <f t="shared" si="19"/>
        <v>0</v>
      </c>
      <c r="D113" s="42">
        <f t="shared" si="19"/>
        <v>0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53" t="e">
        <f t="shared" si="20"/>
        <v>#NUM!</v>
      </c>
      <c r="R113" s="53" t="e">
        <f t="shared" si="21"/>
        <v>#NUM!</v>
      </c>
      <c r="S113" s="53" t="e">
        <f t="shared" si="22"/>
        <v>#NUM!</v>
      </c>
      <c r="T113" s="53"/>
      <c r="U113" s="53" t="e">
        <f t="shared" si="23"/>
        <v>#NUM!</v>
      </c>
      <c r="V113" s="13" t="e">
        <f t="shared" si="24"/>
        <v>#NUM!</v>
      </c>
    </row>
    <row r="114" spans="1:22" x14ac:dyDescent="0.25">
      <c r="A114" s="57">
        <v>6</v>
      </c>
      <c r="B114" s="42">
        <f t="shared" si="19"/>
        <v>0</v>
      </c>
      <c r="C114" s="42">
        <f t="shared" si="19"/>
        <v>0</v>
      </c>
      <c r="D114" s="42">
        <f t="shared" si="19"/>
        <v>0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53" t="e">
        <f t="shared" si="20"/>
        <v>#NUM!</v>
      </c>
      <c r="R114" s="53" t="e">
        <f t="shared" si="21"/>
        <v>#NUM!</v>
      </c>
      <c r="S114" s="53" t="e">
        <f t="shared" si="22"/>
        <v>#NUM!</v>
      </c>
      <c r="T114" s="53"/>
      <c r="U114" s="53" t="e">
        <f t="shared" si="23"/>
        <v>#NUM!</v>
      </c>
      <c r="V114" s="13" t="e">
        <f t="shared" si="24"/>
        <v>#NUM!</v>
      </c>
    </row>
    <row r="115" spans="1:22" x14ac:dyDescent="0.25">
      <c r="A115" s="57">
        <v>7</v>
      </c>
      <c r="B115" s="42">
        <f t="shared" si="19"/>
        <v>0</v>
      </c>
      <c r="C115" s="42">
        <f t="shared" si="19"/>
        <v>0</v>
      </c>
      <c r="D115" s="42">
        <f t="shared" si="19"/>
        <v>0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53" t="e">
        <f t="shared" si="20"/>
        <v>#NUM!</v>
      </c>
      <c r="R115" s="53" t="e">
        <f t="shared" si="21"/>
        <v>#NUM!</v>
      </c>
      <c r="S115" s="53" t="e">
        <f t="shared" si="22"/>
        <v>#NUM!</v>
      </c>
      <c r="T115" s="53"/>
      <c r="U115" s="53" t="e">
        <f t="shared" si="23"/>
        <v>#NUM!</v>
      </c>
      <c r="V115" s="13" t="e">
        <f t="shared" si="24"/>
        <v>#NUM!</v>
      </c>
    </row>
    <row r="116" spans="1:22" x14ac:dyDescent="0.25">
      <c r="A116" s="57">
        <v>8</v>
      </c>
      <c r="B116" s="42">
        <f t="shared" si="19"/>
        <v>0</v>
      </c>
      <c r="C116" s="42">
        <f t="shared" si="19"/>
        <v>0</v>
      </c>
      <c r="D116" s="42">
        <f t="shared" si="19"/>
        <v>0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53" t="e">
        <f t="shared" si="20"/>
        <v>#NUM!</v>
      </c>
      <c r="R116" s="53" t="e">
        <f t="shared" si="21"/>
        <v>#NUM!</v>
      </c>
      <c r="S116" s="53" t="e">
        <f t="shared" si="22"/>
        <v>#NUM!</v>
      </c>
      <c r="T116" s="53"/>
      <c r="U116" s="53" t="e">
        <f t="shared" si="23"/>
        <v>#NUM!</v>
      </c>
      <c r="V116" s="13" t="e">
        <f t="shared" si="24"/>
        <v>#NUM!</v>
      </c>
    </row>
    <row r="117" spans="1:22" x14ac:dyDescent="0.25">
      <c r="A117" s="57">
        <v>9</v>
      </c>
      <c r="B117" s="42">
        <f t="shared" si="19"/>
        <v>0</v>
      </c>
      <c r="C117" s="42">
        <f t="shared" si="19"/>
        <v>0</v>
      </c>
      <c r="D117" s="42">
        <f t="shared" si="19"/>
        <v>0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53" t="e">
        <f t="shared" si="20"/>
        <v>#NUM!</v>
      </c>
      <c r="R117" s="53" t="e">
        <f t="shared" si="21"/>
        <v>#NUM!</v>
      </c>
      <c r="S117" s="53" t="e">
        <f t="shared" si="22"/>
        <v>#NUM!</v>
      </c>
      <c r="T117" s="53"/>
      <c r="U117" s="53" t="e">
        <f t="shared" si="23"/>
        <v>#NUM!</v>
      </c>
      <c r="V117" s="13" t="e">
        <f t="shared" si="24"/>
        <v>#NUM!</v>
      </c>
    </row>
    <row r="118" spans="1:22" x14ac:dyDescent="0.25">
      <c r="A118" s="57">
        <v>10</v>
      </c>
      <c r="B118" s="42">
        <f t="shared" si="19"/>
        <v>0</v>
      </c>
      <c r="C118" s="42">
        <f t="shared" si="19"/>
        <v>0</v>
      </c>
      <c r="D118" s="42">
        <f t="shared" si="19"/>
        <v>0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53" t="e">
        <f t="shared" si="20"/>
        <v>#NUM!</v>
      </c>
      <c r="R118" s="53" t="e">
        <f t="shared" si="21"/>
        <v>#NUM!</v>
      </c>
      <c r="S118" s="53" t="e">
        <f t="shared" si="22"/>
        <v>#NUM!</v>
      </c>
      <c r="T118" s="53"/>
      <c r="U118" s="53" t="e">
        <f t="shared" si="23"/>
        <v>#NUM!</v>
      </c>
      <c r="V118" s="13" t="e">
        <f t="shared" si="24"/>
        <v>#NUM!</v>
      </c>
    </row>
    <row r="119" spans="1:22" x14ac:dyDescent="0.25">
      <c r="A119" s="57">
        <v>11</v>
      </c>
      <c r="B119" s="42">
        <f t="shared" si="19"/>
        <v>0</v>
      </c>
      <c r="C119" s="42">
        <f t="shared" si="19"/>
        <v>0</v>
      </c>
      <c r="D119" s="42">
        <f t="shared" si="19"/>
        <v>0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53" t="e">
        <f t="shared" si="20"/>
        <v>#NUM!</v>
      </c>
      <c r="R119" s="53" t="e">
        <f t="shared" si="21"/>
        <v>#NUM!</v>
      </c>
      <c r="S119" s="53" t="e">
        <f t="shared" si="22"/>
        <v>#NUM!</v>
      </c>
      <c r="T119" s="53"/>
      <c r="U119" s="53" t="e">
        <f t="shared" si="23"/>
        <v>#NUM!</v>
      </c>
      <c r="V119" s="13" t="e">
        <f t="shared" si="24"/>
        <v>#NUM!</v>
      </c>
    </row>
    <row r="120" spans="1:22" x14ac:dyDescent="0.25">
      <c r="A120" s="57">
        <v>12</v>
      </c>
      <c r="B120" s="42">
        <f t="shared" si="19"/>
        <v>0</v>
      </c>
      <c r="C120" s="42">
        <f t="shared" si="19"/>
        <v>0</v>
      </c>
      <c r="D120" s="42">
        <f t="shared" si="19"/>
        <v>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53" t="e">
        <f t="shared" si="20"/>
        <v>#NUM!</v>
      </c>
      <c r="R120" s="53" t="e">
        <f t="shared" si="21"/>
        <v>#NUM!</v>
      </c>
      <c r="S120" s="53" t="e">
        <f t="shared" si="22"/>
        <v>#NUM!</v>
      </c>
      <c r="T120" s="53"/>
      <c r="U120" s="53" t="e">
        <f t="shared" si="23"/>
        <v>#NUM!</v>
      </c>
      <c r="V120" s="13" t="e">
        <f t="shared" si="24"/>
        <v>#NUM!</v>
      </c>
    </row>
    <row r="121" spans="1:22" x14ac:dyDescent="0.25">
      <c r="A121" s="57">
        <v>13</v>
      </c>
      <c r="B121" s="42">
        <f t="shared" si="19"/>
        <v>0</v>
      </c>
      <c r="C121" s="42">
        <f t="shared" si="19"/>
        <v>0</v>
      </c>
      <c r="D121" s="42">
        <f t="shared" si="19"/>
        <v>0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53" t="e">
        <f t="shared" si="20"/>
        <v>#NUM!</v>
      </c>
      <c r="R121" s="53" t="e">
        <f t="shared" si="21"/>
        <v>#NUM!</v>
      </c>
      <c r="S121" s="53" t="e">
        <f t="shared" si="22"/>
        <v>#NUM!</v>
      </c>
      <c r="T121" s="53"/>
      <c r="U121" s="53" t="e">
        <f t="shared" si="23"/>
        <v>#NUM!</v>
      </c>
      <c r="V121" s="13" t="e">
        <f t="shared" si="24"/>
        <v>#NUM!</v>
      </c>
    </row>
    <row r="122" spans="1:22" x14ac:dyDescent="0.25">
      <c r="A122" s="57">
        <v>14</v>
      </c>
      <c r="B122" s="42">
        <f t="shared" si="19"/>
        <v>0</v>
      </c>
      <c r="C122" s="42">
        <f t="shared" si="19"/>
        <v>0</v>
      </c>
      <c r="D122" s="42">
        <f t="shared" si="19"/>
        <v>0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53" t="e">
        <f t="shared" si="20"/>
        <v>#NUM!</v>
      </c>
      <c r="R122" s="53" t="e">
        <f t="shared" si="21"/>
        <v>#NUM!</v>
      </c>
      <c r="S122" s="53" t="e">
        <f t="shared" si="22"/>
        <v>#NUM!</v>
      </c>
      <c r="T122" s="53"/>
      <c r="U122" s="53" t="e">
        <f t="shared" si="23"/>
        <v>#NUM!</v>
      </c>
      <c r="V122" s="13" t="e">
        <f t="shared" si="24"/>
        <v>#NUM!</v>
      </c>
    </row>
    <row r="123" spans="1:22" x14ac:dyDescent="0.25">
      <c r="A123" s="57">
        <v>15</v>
      </c>
      <c r="B123" s="42">
        <f t="shared" si="19"/>
        <v>0</v>
      </c>
      <c r="C123" s="42">
        <f t="shared" si="19"/>
        <v>0</v>
      </c>
      <c r="D123" s="42">
        <f t="shared" si="19"/>
        <v>0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53" t="e">
        <f t="shared" si="20"/>
        <v>#NUM!</v>
      </c>
      <c r="R123" s="53" t="e">
        <f t="shared" si="21"/>
        <v>#NUM!</v>
      </c>
      <c r="S123" s="53" t="e">
        <f t="shared" si="22"/>
        <v>#NUM!</v>
      </c>
      <c r="T123" s="53"/>
      <c r="U123" s="53" t="e">
        <f t="shared" si="23"/>
        <v>#NUM!</v>
      </c>
      <c r="V123" s="13" t="e">
        <f t="shared" si="24"/>
        <v>#NUM!</v>
      </c>
    </row>
    <row r="124" spans="1:22" x14ac:dyDescent="0.25">
      <c r="A124" s="57">
        <v>16</v>
      </c>
      <c r="B124" s="42">
        <f t="shared" si="19"/>
        <v>0</v>
      </c>
      <c r="C124" s="42">
        <f t="shared" si="19"/>
        <v>0</v>
      </c>
      <c r="D124" s="42">
        <f t="shared" si="19"/>
        <v>0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53" t="e">
        <f t="shared" si="20"/>
        <v>#NUM!</v>
      </c>
      <c r="R124" s="53" t="e">
        <f t="shared" si="21"/>
        <v>#NUM!</v>
      </c>
      <c r="S124" s="53" t="e">
        <f t="shared" si="22"/>
        <v>#NUM!</v>
      </c>
      <c r="T124" s="53"/>
      <c r="U124" s="53" t="e">
        <f t="shared" si="23"/>
        <v>#NUM!</v>
      </c>
      <c r="V124" s="13" t="e">
        <f t="shared" si="24"/>
        <v>#NUM!</v>
      </c>
    </row>
    <row r="125" spans="1:22" x14ac:dyDescent="0.25">
      <c r="A125" s="57">
        <v>17</v>
      </c>
      <c r="B125" s="42">
        <f t="shared" si="19"/>
        <v>0</v>
      </c>
      <c r="C125" s="42">
        <f t="shared" si="19"/>
        <v>0</v>
      </c>
      <c r="D125" s="42">
        <f t="shared" si="19"/>
        <v>0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53" t="e">
        <f t="shared" si="20"/>
        <v>#NUM!</v>
      </c>
      <c r="R125" s="53" t="e">
        <f t="shared" si="21"/>
        <v>#NUM!</v>
      </c>
      <c r="S125" s="53" t="e">
        <f t="shared" si="22"/>
        <v>#NUM!</v>
      </c>
      <c r="T125" s="53"/>
      <c r="U125" s="53" t="e">
        <f t="shared" si="23"/>
        <v>#NUM!</v>
      </c>
      <c r="V125" s="13" t="e">
        <f t="shared" si="24"/>
        <v>#NUM!</v>
      </c>
    </row>
    <row r="126" spans="1:22" x14ac:dyDescent="0.25">
      <c r="A126" s="57">
        <v>18</v>
      </c>
      <c r="B126" s="42">
        <f t="shared" si="19"/>
        <v>0</v>
      </c>
      <c r="C126" s="42">
        <f t="shared" si="19"/>
        <v>0</v>
      </c>
      <c r="D126" s="42">
        <f t="shared" si="19"/>
        <v>0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53" t="e">
        <f t="shared" si="20"/>
        <v>#NUM!</v>
      </c>
      <c r="R126" s="53" t="e">
        <f t="shared" si="21"/>
        <v>#NUM!</v>
      </c>
      <c r="S126" s="53" t="e">
        <f t="shared" si="22"/>
        <v>#NUM!</v>
      </c>
      <c r="T126" s="53"/>
      <c r="U126" s="53" t="e">
        <f t="shared" si="23"/>
        <v>#NUM!</v>
      </c>
      <c r="V126" s="13" t="e">
        <f t="shared" si="24"/>
        <v>#NUM!</v>
      </c>
    </row>
    <row r="127" spans="1:22" x14ac:dyDescent="0.25">
      <c r="A127" s="57">
        <v>19</v>
      </c>
      <c r="B127" s="42">
        <f t="shared" si="19"/>
        <v>0</v>
      </c>
      <c r="C127" s="42">
        <f t="shared" si="19"/>
        <v>0</v>
      </c>
      <c r="D127" s="42">
        <f t="shared" si="19"/>
        <v>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53" t="e">
        <f t="shared" si="20"/>
        <v>#NUM!</v>
      </c>
      <c r="R127" s="53" t="e">
        <f t="shared" si="21"/>
        <v>#NUM!</v>
      </c>
      <c r="S127" s="53" t="e">
        <f t="shared" si="22"/>
        <v>#NUM!</v>
      </c>
      <c r="T127" s="53"/>
      <c r="U127" s="53" t="e">
        <f t="shared" si="23"/>
        <v>#NUM!</v>
      </c>
      <c r="V127" s="13" t="e">
        <f t="shared" si="24"/>
        <v>#NUM!</v>
      </c>
    </row>
    <row r="128" spans="1:22" x14ac:dyDescent="0.25">
      <c r="A128" s="57">
        <v>20</v>
      </c>
      <c r="B128" s="42">
        <f t="shared" si="19"/>
        <v>0</v>
      </c>
      <c r="C128" s="42">
        <f t="shared" si="19"/>
        <v>0</v>
      </c>
      <c r="D128" s="42">
        <f t="shared" si="19"/>
        <v>0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53" t="e">
        <f t="shared" si="20"/>
        <v>#NUM!</v>
      </c>
      <c r="R128" s="53" t="e">
        <f t="shared" si="21"/>
        <v>#NUM!</v>
      </c>
      <c r="S128" s="53" t="e">
        <f t="shared" si="22"/>
        <v>#NUM!</v>
      </c>
      <c r="T128" s="53"/>
      <c r="U128" s="53" t="e">
        <f t="shared" si="23"/>
        <v>#NUM!</v>
      </c>
      <c r="V128" s="13" t="e">
        <f t="shared" si="24"/>
        <v>#NUM!</v>
      </c>
    </row>
    <row r="129" spans="1:22" x14ac:dyDescent="0.25">
      <c r="A129" s="57">
        <v>21</v>
      </c>
      <c r="B129" s="42">
        <f t="shared" si="19"/>
        <v>0</v>
      </c>
      <c r="C129" s="42">
        <f t="shared" si="19"/>
        <v>0</v>
      </c>
      <c r="D129" s="42">
        <f t="shared" si="19"/>
        <v>0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53" t="e">
        <f t="shared" si="20"/>
        <v>#NUM!</v>
      </c>
      <c r="R129" s="53" t="e">
        <f t="shared" si="21"/>
        <v>#NUM!</v>
      </c>
      <c r="S129" s="53" t="e">
        <f t="shared" si="22"/>
        <v>#NUM!</v>
      </c>
      <c r="T129" s="53"/>
      <c r="U129" s="53" t="e">
        <f t="shared" si="23"/>
        <v>#NUM!</v>
      </c>
      <c r="V129" s="13" t="e">
        <f t="shared" si="24"/>
        <v>#NUM!</v>
      </c>
    </row>
    <row r="130" spans="1:22" x14ac:dyDescent="0.25">
      <c r="A130" s="57">
        <v>22</v>
      </c>
      <c r="B130" s="42">
        <f t="shared" si="19"/>
        <v>0</v>
      </c>
      <c r="C130" s="42">
        <f t="shared" si="19"/>
        <v>0</v>
      </c>
      <c r="D130" s="42">
        <f t="shared" si="19"/>
        <v>0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53" t="e">
        <f t="shared" si="20"/>
        <v>#NUM!</v>
      </c>
      <c r="R130" s="53" t="e">
        <f t="shared" si="21"/>
        <v>#NUM!</v>
      </c>
      <c r="S130" s="53" t="e">
        <f t="shared" si="22"/>
        <v>#NUM!</v>
      </c>
      <c r="T130" s="53"/>
      <c r="U130" s="53" t="e">
        <f t="shared" si="23"/>
        <v>#NUM!</v>
      </c>
      <c r="V130" s="13" t="e">
        <f t="shared" si="24"/>
        <v>#NUM!</v>
      </c>
    </row>
    <row r="131" spans="1:22" x14ac:dyDescent="0.25">
      <c r="A131" s="57">
        <v>23</v>
      </c>
      <c r="B131" s="42">
        <f t="shared" si="19"/>
        <v>0</v>
      </c>
      <c r="C131" s="42">
        <f t="shared" si="19"/>
        <v>0</v>
      </c>
      <c r="D131" s="42">
        <f t="shared" si="19"/>
        <v>0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53" t="e">
        <f t="shared" si="20"/>
        <v>#NUM!</v>
      </c>
      <c r="R131" s="53" t="e">
        <f t="shared" si="21"/>
        <v>#NUM!</v>
      </c>
      <c r="S131" s="53" t="e">
        <f t="shared" si="22"/>
        <v>#NUM!</v>
      </c>
      <c r="T131" s="53"/>
      <c r="U131" s="53" t="e">
        <f t="shared" si="23"/>
        <v>#NUM!</v>
      </c>
      <c r="V131" s="13" t="e">
        <f t="shared" si="24"/>
        <v>#NUM!</v>
      </c>
    </row>
    <row r="132" spans="1:22" x14ac:dyDescent="0.25">
      <c r="A132" s="57">
        <v>24</v>
      </c>
      <c r="B132" s="42">
        <f t="shared" si="19"/>
        <v>0</v>
      </c>
      <c r="C132" s="42">
        <f t="shared" si="19"/>
        <v>0</v>
      </c>
      <c r="D132" s="42">
        <f t="shared" si="19"/>
        <v>0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53" t="e">
        <f t="shared" si="20"/>
        <v>#NUM!</v>
      </c>
      <c r="R132" s="53" t="e">
        <f t="shared" si="21"/>
        <v>#NUM!</v>
      </c>
      <c r="S132" s="53" t="e">
        <f t="shared" si="22"/>
        <v>#NUM!</v>
      </c>
      <c r="T132" s="53"/>
      <c r="U132" s="53" t="e">
        <f t="shared" si="23"/>
        <v>#NUM!</v>
      </c>
      <c r="V132" s="13" t="e">
        <f t="shared" si="24"/>
        <v>#NUM!</v>
      </c>
    </row>
    <row r="133" spans="1:22" x14ac:dyDescent="0.25">
      <c r="A133" s="57">
        <v>25</v>
      </c>
      <c r="B133" s="42">
        <f t="shared" si="19"/>
        <v>0</v>
      </c>
      <c r="C133" s="42">
        <f t="shared" si="19"/>
        <v>0</v>
      </c>
      <c r="D133" s="42">
        <f t="shared" si="19"/>
        <v>0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53" t="e">
        <f t="shared" si="20"/>
        <v>#NUM!</v>
      </c>
      <c r="R133" s="53" t="e">
        <f t="shared" si="21"/>
        <v>#NUM!</v>
      </c>
      <c r="S133" s="53" t="e">
        <f t="shared" si="22"/>
        <v>#NUM!</v>
      </c>
      <c r="T133" s="53"/>
      <c r="U133" s="53" t="e">
        <f t="shared" si="23"/>
        <v>#NUM!</v>
      </c>
      <c r="V133" s="13" t="e">
        <f t="shared" si="24"/>
        <v>#NUM!</v>
      </c>
    </row>
    <row r="134" spans="1:22" x14ac:dyDescent="0.25">
      <c r="A134" s="57">
        <v>26</v>
      </c>
      <c r="B134" s="42">
        <f t="shared" si="19"/>
        <v>0</v>
      </c>
      <c r="C134" s="42">
        <f t="shared" si="19"/>
        <v>0</v>
      </c>
      <c r="D134" s="42">
        <f t="shared" si="19"/>
        <v>0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53" t="e">
        <f t="shared" si="20"/>
        <v>#NUM!</v>
      </c>
      <c r="R134" s="53" t="e">
        <f t="shared" si="21"/>
        <v>#NUM!</v>
      </c>
      <c r="S134" s="53" t="e">
        <f t="shared" si="22"/>
        <v>#NUM!</v>
      </c>
      <c r="T134" s="53"/>
      <c r="U134" s="53" t="e">
        <f t="shared" si="23"/>
        <v>#NUM!</v>
      </c>
      <c r="V134" s="13" t="e">
        <f t="shared" si="24"/>
        <v>#NUM!</v>
      </c>
    </row>
    <row r="135" spans="1:22" x14ac:dyDescent="0.25">
      <c r="A135" s="57">
        <v>27</v>
      </c>
      <c r="B135" s="42">
        <f t="shared" si="19"/>
        <v>0</v>
      </c>
      <c r="C135" s="42">
        <f t="shared" si="19"/>
        <v>0</v>
      </c>
      <c r="D135" s="42">
        <f t="shared" si="19"/>
        <v>0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53" t="e">
        <f t="shared" si="20"/>
        <v>#NUM!</v>
      </c>
      <c r="R135" s="53" t="e">
        <f t="shared" si="21"/>
        <v>#NUM!</v>
      </c>
      <c r="S135" s="53" t="e">
        <f t="shared" si="22"/>
        <v>#NUM!</v>
      </c>
      <c r="T135" s="53"/>
      <c r="U135" s="53" t="e">
        <f t="shared" si="23"/>
        <v>#NUM!</v>
      </c>
      <c r="V135" s="13" t="e">
        <f t="shared" si="24"/>
        <v>#NUM!</v>
      </c>
    </row>
    <row r="136" spans="1:22" x14ac:dyDescent="0.25">
      <c r="A136" s="57">
        <v>28</v>
      </c>
      <c r="B136" s="42">
        <f t="shared" si="19"/>
        <v>0</v>
      </c>
      <c r="C136" s="42">
        <f t="shared" si="19"/>
        <v>0</v>
      </c>
      <c r="D136" s="42">
        <f t="shared" si="19"/>
        <v>0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53" t="e">
        <f t="shared" si="20"/>
        <v>#NUM!</v>
      </c>
      <c r="R136" s="53" t="e">
        <f t="shared" si="21"/>
        <v>#NUM!</v>
      </c>
      <c r="S136" s="53" t="e">
        <f t="shared" si="22"/>
        <v>#NUM!</v>
      </c>
      <c r="T136" s="53"/>
      <c r="U136" s="53" t="e">
        <f t="shared" si="23"/>
        <v>#NUM!</v>
      </c>
      <c r="V136" s="13" t="e">
        <f t="shared" si="24"/>
        <v>#NUM!</v>
      </c>
    </row>
    <row r="137" spans="1:22" x14ac:dyDescent="0.25">
      <c r="A137" s="57">
        <v>29</v>
      </c>
      <c r="B137" s="42">
        <f t="shared" si="19"/>
        <v>0</v>
      </c>
      <c r="C137" s="42">
        <f t="shared" si="19"/>
        <v>0</v>
      </c>
      <c r="D137" s="42">
        <f t="shared" si="19"/>
        <v>0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53" t="e">
        <f t="shared" si="20"/>
        <v>#NUM!</v>
      </c>
      <c r="R137" s="53" t="e">
        <f t="shared" si="21"/>
        <v>#NUM!</v>
      </c>
      <c r="S137" s="53" t="e">
        <f t="shared" si="22"/>
        <v>#NUM!</v>
      </c>
      <c r="T137" s="53"/>
      <c r="U137" s="53" t="e">
        <f t="shared" si="23"/>
        <v>#NUM!</v>
      </c>
      <c r="V137" s="13" t="e">
        <f t="shared" si="24"/>
        <v>#NUM!</v>
      </c>
    </row>
    <row r="138" spans="1:22" x14ac:dyDescent="0.25">
      <c r="A138" s="57">
        <v>30</v>
      </c>
      <c r="B138" s="42">
        <f t="shared" si="19"/>
        <v>0</v>
      </c>
      <c r="C138" s="42">
        <f t="shared" si="19"/>
        <v>0</v>
      </c>
      <c r="D138" s="42">
        <f t="shared" si="19"/>
        <v>0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53" t="e">
        <f t="shared" si="20"/>
        <v>#NUM!</v>
      </c>
      <c r="R138" s="53" t="e">
        <f t="shared" si="21"/>
        <v>#NUM!</v>
      </c>
      <c r="S138" s="53" t="e">
        <f t="shared" si="22"/>
        <v>#NUM!</v>
      </c>
      <c r="T138" s="53"/>
      <c r="U138" s="53" t="e">
        <f t="shared" si="23"/>
        <v>#NUM!</v>
      </c>
      <c r="V138" s="13" t="e">
        <f t="shared" si="24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4" fitToHeight="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topLeftCell="A76" zoomScaleNormal="100" workbookViewId="0">
      <selection activeCell="V79" sqref="V79"/>
    </sheetView>
  </sheetViews>
  <sheetFormatPr defaultRowHeight="12.75" x14ac:dyDescent="0.25"/>
  <cols>
    <col min="1" max="1" width="3.85546875" style="54" customWidth="1"/>
    <col min="2" max="2" width="9.85546875" style="54" customWidth="1"/>
    <col min="3" max="3" width="24.28515625" style="54" customWidth="1"/>
    <col min="4" max="4" width="7.7109375" style="54" customWidth="1"/>
    <col min="5" max="16" width="5.5703125" style="7" customWidth="1"/>
    <col min="17" max="17" width="10.42578125" style="7" bestFit="1" customWidth="1"/>
    <col min="18" max="19" width="11.28515625" style="7" bestFit="1" customWidth="1"/>
    <col min="20" max="20" width="11.28515625" style="15" bestFit="1" customWidth="1"/>
    <col min="21" max="22" width="7.28515625" style="8" bestFit="1" customWidth="1"/>
    <col min="23" max="16384" width="9.140625" style="7"/>
  </cols>
  <sheetData>
    <row r="1" spans="1:22" ht="15.75" x14ac:dyDescent="0.25">
      <c r="B1" s="41" t="str">
        <f>'Summary Indv'!A1</f>
        <v>Otago Invitational</v>
      </c>
    </row>
    <row r="2" spans="1:22" ht="15.75" x14ac:dyDescent="0.25">
      <c r="B2" s="41" t="str">
        <f>'Summary Indv'!A2</f>
        <v>17th May 2015</v>
      </c>
    </row>
    <row r="4" spans="1:22" x14ac:dyDescent="0.25">
      <c r="B4" s="6" t="s">
        <v>35</v>
      </c>
    </row>
    <row r="5" spans="1:22" x14ac:dyDescent="0.25">
      <c r="B5" s="6"/>
    </row>
    <row r="6" spans="1:22" s="9" customFormat="1" x14ac:dyDescent="0.25">
      <c r="A6" s="57"/>
      <c r="B6" s="79" t="s">
        <v>2</v>
      </c>
      <c r="C6" s="79" t="s">
        <v>0</v>
      </c>
      <c r="D6" s="79" t="s">
        <v>1</v>
      </c>
      <c r="E6" s="10" t="s">
        <v>36</v>
      </c>
      <c r="F6" s="10" t="s">
        <v>36</v>
      </c>
      <c r="G6" s="10" t="s">
        <v>36</v>
      </c>
      <c r="H6" s="10" t="s">
        <v>36</v>
      </c>
      <c r="I6" s="10" t="s">
        <v>89</v>
      </c>
      <c r="J6" s="10" t="s">
        <v>90</v>
      </c>
      <c r="K6" s="10" t="s">
        <v>89</v>
      </c>
      <c r="L6" s="10" t="s">
        <v>90</v>
      </c>
      <c r="M6" s="10" t="s">
        <v>89</v>
      </c>
      <c r="N6" s="10" t="s">
        <v>90</v>
      </c>
      <c r="O6" s="10" t="s">
        <v>89</v>
      </c>
      <c r="P6" s="10" t="s">
        <v>90</v>
      </c>
      <c r="Q6" s="10" t="s">
        <v>37</v>
      </c>
      <c r="R6" s="10" t="s">
        <v>92</v>
      </c>
      <c r="S6" s="10" t="s">
        <v>91</v>
      </c>
      <c r="T6" s="58" t="s">
        <v>4</v>
      </c>
      <c r="U6" s="58" t="s">
        <v>5</v>
      </c>
      <c r="V6" s="10" t="s">
        <v>25</v>
      </c>
    </row>
    <row r="7" spans="1:22" x14ac:dyDescent="0.25">
      <c r="A7" s="57">
        <v>1</v>
      </c>
      <c r="B7" s="42"/>
      <c r="C7" s="22"/>
      <c r="D7" s="4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53" t="e">
        <f>TRUNC(MEDIAN(E7:H7),3)</f>
        <v>#NUM!</v>
      </c>
      <c r="R7" s="53" t="e">
        <f>TRUNC(MEDIAN(I7,K7,M7,O7),3)</f>
        <v>#NUM!</v>
      </c>
      <c r="S7" s="53" t="e">
        <f>TRUNC(MEDIAN(J7,L7,N7,P7),3)</f>
        <v>#NUM!</v>
      </c>
      <c r="T7" s="53"/>
      <c r="U7" s="53" t="e">
        <f>TRUNC((Q7+(10-(R7+S7))-T7),3)</f>
        <v>#NUM!</v>
      </c>
      <c r="V7" s="13" t="e">
        <f t="shared" ref="V7:V26" si="0">RANK(U7,$U$7:$U$26)</f>
        <v>#NUM!</v>
      </c>
    </row>
    <row r="8" spans="1:22" x14ac:dyDescent="0.25">
      <c r="A8" s="57">
        <v>2</v>
      </c>
      <c r="B8" s="42"/>
      <c r="C8" s="22"/>
      <c r="D8" s="4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3" t="e">
        <f t="shared" ref="Q8:Q26" si="1">TRUNC(MEDIAN(E8:H8),3)</f>
        <v>#NUM!</v>
      </c>
      <c r="R8" s="53" t="e">
        <f t="shared" ref="R8:S26" si="2">TRUNC(MEDIAN(I8,K8,M8,O8),3)</f>
        <v>#NUM!</v>
      </c>
      <c r="S8" s="53" t="e">
        <f t="shared" si="2"/>
        <v>#NUM!</v>
      </c>
      <c r="T8" s="53"/>
      <c r="U8" s="53" t="e">
        <f t="shared" ref="U8:U26" si="3">TRUNC((Q8+(10-(R8+S8))-T8),3)</f>
        <v>#NUM!</v>
      </c>
      <c r="V8" s="13" t="e">
        <f t="shared" si="0"/>
        <v>#NUM!</v>
      </c>
    </row>
    <row r="9" spans="1:22" x14ac:dyDescent="0.25">
      <c r="A9" s="57">
        <v>3</v>
      </c>
      <c r="B9" s="42"/>
      <c r="C9" s="22"/>
      <c r="D9" s="4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53" t="e">
        <f t="shared" si="1"/>
        <v>#NUM!</v>
      </c>
      <c r="R9" s="53" t="e">
        <f t="shared" si="2"/>
        <v>#NUM!</v>
      </c>
      <c r="S9" s="53" t="e">
        <f t="shared" si="2"/>
        <v>#NUM!</v>
      </c>
      <c r="T9" s="53"/>
      <c r="U9" s="53" t="e">
        <f t="shared" si="3"/>
        <v>#NUM!</v>
      </c>
      <c r="V9" s="13" t="e">
        <f t="shared" si="0"/>
        <v>#NUM!</v>
      </c>
    </row>
    <row r="10" spans="1:22" x14ac:dyDescent="0.25">
      <c r="A10" s="57">
        <v>4</v>
      </c>
      <c r="B10" s="42"/>
      <c r="C10" s="22"/>
      <c r="D10" s="4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53" t="e">
        <f t="shared" si="1"/>
        <v>#NUM!</v>
      </c>
      <c r="R10" s="53" t="e">
        <f t="shared" si="2"/>
        <v>#NUM!</v>
      </c>
      <c r="S10" s="53" t="e">
        <f t="shared" si="2"/>
        <v>#NUM!</v>
      </c>
      <c r="T10" s="53"/>
      <c r="U10" s="53" t="e">
        <f t="shared" si="3"/>
        <v>#NUM!</v>
      </c>
      <c r="V10" s="13" t="e">
        <f t="shared" si="0"/>
        <v>#NUM!</v>
      </c>
    </row>
    <row r="11" spans="1:22" x14ac:dyDescent="0.25">
      <c r="A11" s="57">
        <v>5</v>
      </c>
      <c r="B11" s="42"/>
      <c r="C11" s="22"/>
      <c r="D11" s="4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53" t="e">
        <f t="shared" si="1"/>
        <v>#NUM!</v>
      </c>
      <c r="R11" s="53" t="e">
        <f t="shared" si="2"/>
        <v>#NUM!</v>
      </c>
      <c r="S11" s="53" t="e">
        <f t="shared" si="2"/>
        <v>#NUM!</v>
      </c>
      <c r="T11" s="53"/>
      <c r="U11" s="53" t="e">
        <f t="shared" si="3"/>
        <v>#NUM!</v>
      </c>
      <c r="V11" s="13" t="e">
        <f t="shared" si="0"/>
        <v>#NUM!</v>
      </c>
    </row>
    <row r="12" spans="1:22" x14ac:dyDescent="0.25">
      <c r="A12" s="57">
        <v>6</v>
      </c>
      <c r="B12" s="42"/>
      <c r="C12" s="22"/>
      <c r="D12" s="4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53" t="e">
        <f t="shared" si="1"/>
        <v>#NUM!</v>
      </c>
      <c r="R12" s="53" t="e">
        <f t="shared" si="2"/>
        <v>#NUM!</v>
      </c>
      <c r="S12" s="53" t="e">
        <f t="shared" si="2"/>
        <v>#NUM!</v>
      </c>
      <c r="T12" s="53"/>
      <c r="U12" s="53" t="e">
        <f t="shared" si="3"/>
        <v>#NUM!</v>
      </c>
      <c r="V12" s="13" t="e">
        <f t="shared" si="0"/>
        <v>#NUM!</v>
      </c>
    </row>
    <row r="13" spans="1:22" x14ac:dyDescent="0.25">
      <c r="A13" s="57">
        <v>7</v>
      </c>
      <c r="B13" s="42"/>
      <c r="C13" s="22"/>
      <c r="D13" s="4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53" t="e">
        <f t="shared" si="1"/>
        <v>#NUM!</v>
      </c>
      <c r="R13" s="53" t="e">
        <f t="shared" si="2"/>
        <v>#NUM!</v>
      </c>
      <c r="S13" s="53" t="e">
        <f t="shared" si="2"/>
        <v>#NUM!</v>
      </c>
      <c r="T13" s="53"/>
      <c r="U13" s="53" t="e">
        <f t="shared" si="3"/>
        <v>#NUM!</v>
      </c>
      <c r="V13" s="13" t="e">
        <f t="shared" si="0"/>
        <v>#NUM!</v>
      </c>
    </row>
    <row r="14" spans="1:22" x14ac:dyDescent="0.25">
      <c r="A14" s="57">
        <v>8</v>
      </c>
      <c r="B14" s="42"/>
      <c r="C14" s="22"/>
      <c r="D14" s="4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53" t="e">
        <f t="shared" si="1"/>
        <v>#NUM!</v>
      </c>
      <c r="R14" s="53" t="e">
        <f t="shared" si="2"/>
        <v>#NUM!</v>
      </c>
      <c r="S14" s="53" t="e">
        <f t="shared" si="2"/>
        <v>#NUM!</v>
      </c>
      <c r="T14" s="53"/>
      <c r="U14" s="53" t="e">
        <f t="shared" si="3"/>
        <v>#NUM!</v>
      </c>
      <c r="V14" s="13" t="e">
        <f t="shared" si="0"/>
        <v>#NUM!</v>
      </c>
    </row>
    <row r="15" spans="1:22" x14ac:dyDescent="0.25">
      <c r="A15" s="57">
        <v>9</v>
      </c>
      <c r="B15" s="42"/>
      <c r="C15" s="22"/>
      <c r="D15" s="4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53" t="e">
        <f t="shared" si="1"/>
        <v>#NUM!</v>
      </c>
      <c r="R15" s="53" t="e">
        <f t="shared" si="2"/>
        <v>#NUM!</v>
      </c>
      <c r="S15" s="53" t="e">
        <f t="shared" si="2"/>
        <v>#NUM!</v>
      </c>
      <c r="T15" s="53"/>
      <c r="U15" s="53" t="e">
        <f t="shared" si="3"/>
        <v>#NUM!</v>
      </c>
      <c r="V15" s="13" t="e">
        <f t="shared" si="0"/>
        <v>#NUM!</v>
      </c>
    </row>
    <row r="16" spans="1:22" x14ac:dyDescent="0.25">
      <c r="A16" s="57">
        <v>10</v>
      </c>
      <c r="B16" s="42"/>
      <c r="C16" s="22"/>
      <c r="D16" s="4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53" t="e">
        <f t="shared" si="1"/>
        <v>#NUM!</v>
      </c>
      <c r="R16" s="53" t="e">
        <f t="shared" si="2"/>
        <v>#NUM!</v>
      </c>
      <c r="S16" s="53" t="e">
        <f t="shared" si="2"/>
        <v>#NUM!</v>
      </c>
      <c r="T16" s="53"/>
      <c r="U16" s="53" t="e">
        <f t="shared" si="3"/>
        <v>#NUM!</v>
      </c>
      <c r="V16" s="13" t="e">
        <f t="shared" si="0"/>
        <v>#NUM!</v>
      </c>
    </row>
    <row r="17" spans="1:22" x14ac:dyDescent="0.25">
      <c r="A17" s="57">
        <v>11</v>
      </c>
      <c r="B17" s="42"/>
      <c r="C17" s="22"/>
      <c r="D17" s="4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53" t="e">
        <f t="shared" si="1"/>
        <v>#NUM!</v>
      </c>
      <c r="R17" s="53" t="e">
        <f t="shared" si="2"/>
        <v>#NUM!</v>
      </c>
      <c r="S17" s="53" t="e">
        <f t="shared" si="2"/>
        <v>#NUM!</v>
      </c>
      <c r="T17" s="53"/>
      <c r="U17" s="53" t="e">
        <f t="shared" si="3"/>
        <v>#NUM!</v>
      </c>
      <c r="V17" s="13" t="e">
        <f t="shared" si="0"/>
        <v>#NUM!</v>
      </c>
    </row>
    <row r="18" spans="1:22" x14ac:dyDescent="0.25">
      <c r="A18" s="57">
        <v>12</v>
      </c>
      <c r="B18" s="42"/>
      <c r="C18" s="22"/>
      <c r="D18" s="4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 t="e">
        <f t="shared" si="1"/>
        <v>#NUM!</v>
      </c>
      <c r="R18" s="53" t="e">
        <f t="shared" si="2"/>
        <v>#NUM!</v>
      </c>
      <c r="S18" s="53" t="e">
        <f t="shared" si="2"/>
        <v>#NUM!</v>
      </c>
      <c r="T18" s="53"/>
      <c r="U18" s="53" t="e">
        <f t="shared" si="3"/>
        <v>#NUM!</v>
      </c>
      <c r="V18" s="13" t="e">
        <f t="shared" si="0"/>
        <v>#NUM!</v>
      </c>
    </row>
    <row r="19" spans="1:22" x14ac:dyDescent="0.25">
      <c r="A19" s="57">
        <v>13</v>
      </c>
      <c r="B19" s="42"/>
      <c r="C19" s="22"/>
      <c r="D19" s="4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 t="e">
        <f t="shared" si="1"/>
        <v>#NUM!</v>
      </c>
      <c r="R19" s="53" t="e">
        <f t="shared" si="2"/>
        <v>#NUM!</v>
      </c>
      <c r="S19" s="53" t="e">
        <f t="shared" si="2"/>
        <v>#NUM!</v>
      </c>
      <c r="T19" s="53"/>
      <c r="U19" s="53" t="e">
        <f t="shared" si="3"/>
        <v>#NUM!</v>
      </c>
      <c r="V19" s="13" t="e">
        <f t="shared" si="0"/>
        <v>#NUM!</v>
      </c>
    </row>
    <row r="20" spans="1:22" x14ac:dyDescent="0.25">
      <c r="A20" s="57">
        <v>14</v>
      </c>
      <c r="B20" s="42"/>
      <c r="C20" s="22"/>
      <c r="D20" s="4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53" t="e">
        <f t="shared" si="1"/>
        <v>#NUM!</v>
      </c>
      <c r="R20" s="53" t="e">
        <f t="shared" si="2"/>
        <v>#NUM!</v>
      </c>
      <c r="S20" s="53" t="e">
        <f t="shared" si="2"/>
        <v>#NUM!</v>
      </c>
      <c r="T20" s="53"/>
      <c r="U20" s="53" t="e">
        <f t="shared" si="3"/>
        <v>#NUM!</v>
      </c>
      <c r="V20" s="13" t="e">
        <f t="shared" si="0"/>
        <v>#NUM!</v>
      </c>
    </row>
    <row r="21" spans="1:22" x14ac:dyDescent="0.25">
      <c r="A21" s="57">
        <v>15</v>
      </c>
      <c r="B21" s="42"/>
      <c r="C21" s="22"/>
      <c r="D21" s="4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53" t="e">
        <f t="shared" si="1"/>
        <v>#NUM!</v>
      </c>
      <c r="R21" s="53" t="e">
        <f t="shared" si="2"/>
        <v>#NUM!</v>
      </c>
      <c r="S21" s="53" t="e">
        <f t="shared" si="2"/>
        <v>#NUM!</v>
      </c>
      <c r="T21" s="53"/>
      <c r="U21" s="53" t="e">
        <f t="shared" si="3"/>
        <v>#NUM!</v>
      </c>
      <c r="V21" s="13" t="e">
        <f t="shared" si="0"/>
        <v>#NUM!</v>
      </c>
    </row>
    <row r="22" spans="1:22" x14ac:dyDescent="0.25">
      <c r="A22" s="57">
        <v>16</v>
      </c>
      <c r="B22" s="42"/>
      <c r="C22" s="22"/>
      <c r="D22" s="4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53" t="e">
        <f t="shared" si="1"/>
        <v>#NUM!</v>
      </c>
      <c r="R22" s="53" t="e">
        <f t="shared" si="2"/>
        <v>#NUM!</v>
      </c>
      <c r="S22" s="53" t="e">
        <f t="shared" si="2"/>
        <v>#NUM!</v>
      </c>
      <c r="T22" s="53"/>
      <c r="U22" s="53" t="e">
        <f t="shared" si="3"/>
        <v>#NUM!</v>
      </c>
      <c r="V22" s="13" t="e">
        <f t="shared" si="0"/>
        <v>#NUM!</v>
      </c>
    </row>
    <row r="23" spans="1:22" x14ac:dyDescent="0.25">
      <c r="A23" s="57">
        <v>17</v>
      </c>
      <c r="B23" s="42"/>
      <c r="C23" s="22"/>
      <c r="D23" s="4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53" t="e">
        <f t="shared" si="1"/>
        <v>#NUM!</v>
      </c>
      <c r="R23" s="53" t="e">
        <f t="shared" si="2"/>
        <v>#NUM!</v>
      </c>
      <c r="S23" s="53" t="e">
        <f t="shared" si="2"/>
        <v>#NUM!</v>
      </c>
      <c r="T23" s="53"/>
      <c r="U23" s="53" t="e">
        <f t="shared" si="3"/>
        <v>#NUM!</v>
      </c>
      <c r="V23" s="13" t="e">
        <f t="shared" si="0"/>
        <v>#NUM!</v>
      </c>
    </row>
    <row r="24" spans="1:22" x14ac:dyDescent="0.25">
      <c r="A24" s="57">
        <v>18</v>
      </c>
      <c r="B24" s="42"/>
      <c r="C24" s="22"/>
      <c r="D24" s="4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53" t="e">
        <f t="shared" si="1"/>
        <v>#NUM!</v>
      </c>
      <c r="R24" s="53" t="e">
        <f t="shared" si="2"/>
        <v>#NUM!</v>
      </c>
      <c r="S24" s="53" t="e">
        <f t="shared" si="2"/>
        <v>#NUM!</v>
      </c>
      <c r="T24" s="53"/>
      <c r="U24" s="53" t="e">
        <f t="shared" si="3"/>
        <v>#NUM!</v>
      </c>
      <c r="V24" s="13" t="e">
        <f t="shared" si="0"/>
        <v>#NUM!</v>
      </c>
    </row>
    <row r="25" spans="1:22" x14ac:dyDescent="0.25">
      <c r="A25" s="57">
        <v>19</v>
      </c>
      <c r="B25" s="42"/>
      <c r="C25" s="22"/>
      <c r="D25" s="4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53" t="e">
        <f t="shared" si="1"/>
        <v>#NUM!</v>
      </c>
      <c r="R25" s="53" t="e">
        <f t="shared" si="2"/>
        <v>#NUM!</v>
      </c>
      <c r="S25" s="53" t="e">
        <f t="shared" si="2"/>
        <v>#NUM!</v>
      </c>
      <c r="T25" s="53"/>
      <c r="U25" s="53" t="e">
        <f t="shared" si="3"/>
        <v>#NUM!</v>
      </c>
      <c r="V25" s="13" t="e">
        <f t="shared" si="0"/>
        <v>#NUM!</v>
      </c>
    </row>
    <row r="26" spans="1:22" x14ac:dyDescent="0.25">
      <c r="A26" s="57">
        <v>20</v>
      </c>
      <c r="B26" s="42"/>
      <c r="C26" s="22"/>
      <c r="D26" s="4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53" t="e">
        <f t="shared" si="1"/>
        <v>#NUM!</v>
      </c>
      <c r="R26" s="53" t="e">
        <f>TRUNC(MEDIAN(I26,K26,M26,O26),3)</f>
        <v>#NUM!</v>
      </c>
      <c r="S26" s="53" t="e">
        <f t="shared" si="2"/>
        <v>#NUM!</v>
      </c>
      <c r="T26" s="53"/>
      <c r="U26" s="53" t="e">
        <f t="shared" si="3"/>
        <v>#NUM!</v>
      </c>
      <c r="V26" s="13" t="e">
        <f t="shared" si="0"/>
        <v>#NUM!</v>
      </c>
    </row>
    <row r="27" spans="1:22" x14ac:dyDescent="0.25">
      <c r="B27" s="14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U27" s="15"/>
    </row>
    <row r="28" spans="1:22" x14ac:dyDescent="0.25">
      <c r="B28" s="55" t="s">
        <v>78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U28" s="15"/>
    </row>
    <row r="29" spans="1:22" x14ac:dyDescent="0.25">
      <c r="B29" s="14"/>
      <c r="C29" s="14"/>
      <c r="D29" s="14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U29" s="15"/>
    </row>
    <row r="30" spans="1:22" s="9" customFormat="1" x14ac:dyDescent="0.25">
      <c r="A30" s="57"/>
      <c r="B30" s="79" t="s">
        <v>2</v>
      </c>
      <c r="C30" s="79" t="s">
        <v>0</v>
      </c>
      <c r="D30" s="79" t="s">
        <v>1</v>
      </c>
      <c r="E30" s="10" t="s">
        <v>36</v>
      </c>
      <c r="F30" s="10" t="s">
        <v>36</v>
      </c>
      <c r="G30" s="10" t="s">
        <v>36</v>
      </c>
      <c r="H30" s="10" t="s">
        <v>36</v>
      </c>
      <c r="I30" s="10" t="s">
        <v>89</v>
      </c>
      <c r="J30" s="10" t="s">
        <v>90</v>
      </c>
      <c r="K30" s="10" t="s">
        <v>89</v>
      </c>
      <c r="L30" s="10" t="s">
        <v>90</v>
      </c>
      <c r="M30" s="10" t="s">
        <v>89</v>
      </c>
      <c r="N30" s="10" t="s">
        <v>90</v>
      </c>
      <c r="O30" s="10" t="s">
        <v>89</v>
      </c>
      <c r="P30" s="10" t="s">
        <v>90</v>
      </c>
      <c r="Q30" s="10" t="s">
        <v>37</v>
      </c>
      <c r="R30" s="10" t="s">
        <v>92</v>
      </c>
      <c r="S30" s="10" t="s">
        <v>91</v>
      </c>
      <c r="T30" s="58" t="s">
        <v>4</v>
      </c>
      <c r="U30" s="58" t="s">
        <v>5</v>
      </c>
      <c r="V30" s="10" t="s">
        <v>25</v>
      </c>
    </row>
    <row r="31" spans="1:22" x14ac:dyDescent="0.25">
      <c r="A31" s="57">
        <v>1</v>
      </c>
      <c r="B31" s="42">
        <f>B7</f>
        <v>0</v>
      </c>
      <c r="C31" s="42">
        <f>C7</f>
        <v>0</v>
      </c>
      <c r="D31" s="42">
        <f>D7</f>
        <v>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53" t="e">
        <f>TRUNC(MEDIAN(E31:H31),3)</f>
        <v>#NUM!</v>
      </c>
      <c r="R31" s="53" t="e">
        <f>TRUNC(MEDIAN(I31,K31,M31,O31),3)</f>
        <v>#NUM!</v>
      </c>
      <c r="S31" s="53" t="e">
        <f>TRUNC(MEDIAN(J31,L31,N31,P31),3)</f>
        <v>#NUM!</v>
      </c>
      <c r="T31" s="53"/>
      <c r="U31" s="53" t="e">
        <f>TRUNC((Q31+(10-(R31+S31))-T31),3)</f>
        <v>#NUM!</v>
      </c>
      <c r="V31" s="13" t="e">
        <f t="shared" ref="V31:V50" si="4">RANK(U31,$U$31:$U$50)</f>
        <v>#NUM!</v>
      </c>
    </row>
    <row r="32" spans="1:22" x14ac:dyDescent="0.25">
      <c r="A32" s="57">
        <v>2</v>
      </c>
      <c r="B32" s="42">
        <f t="shared" ref="B32:D47" si="5">B8</f>
        <v>0</v>
      </c>
      <c r="C32" s="42">
        <f t="shared" si="5"/>
        <v>0</v>
      </c>
      <c r="D32" s="42">
        <f t="shared" si="5"/>
        <v>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53" t="e">
        <f t="shared" ref="Q32:Q50" si="6">TRUNC(MEDIAN(E32:H32),3)</f>
        <v>#NUM!</v>
      </c>
      <c r="R32" s="53" t="e">
        <f t="shared" ref="R32:R50" si="7">TRUNC(MEDIAN(I32,K32,M32,O32),3)</f>
        <v>#NUM!</v>
      </c>
      <c r="S32" s="53" t="e">
        <f t="shared" ref="S32:S50" si="8">TRUNC(MEDIAN(J32,L32,N32,P32),3)</f>
        <v>#NUM!</v>
      </c>
      <c r="T32" s="53"/>
      <c r="U32" s="53" t="e">
        <f t="shared" ref="U32:U50" si="9">TRUNC((Q32+(10-(R32+S32))-T32),3)</f>
        <v>#NUM!</v>
      </c>
      <c r="V32" s="13" t="e">
        <f t="shared" si="4"/>
        <v>#NUM!</v>
      </c>
    </row>
    <row r="33" spans="1:22" x14ac:dyDescent="0.25">
      <c r="A33" s="57">
        <v>3</v>
      </c>
      <c r="B33" s="42">
        <f t="shared" si="5"/>
        <v>0</v>
      </c>
      <c r="C33" s="42">
        <f t="shared" si="5"/>
        <v>0</v>
      </c>
      <c r="D33" s="42">
        <f t="shared" si="5"/>
        <v>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3" t="e">
        <f t="shared" si="6"/>
        <v>#NUM!</v>
      </c>
      <c r="R33" s="53" t="e">
        <f t="shared" si="7"/>
        <v>#NUM!</v>
      </c>
      <c r="S33" s="53" t="e">
        <f t="shared" si="8"/>
        <v>#NUM!</v>
      </c>
      <c r="T33" s="53"/>
      <c r="U33" s="53" t="e">
        <f t="shared" si="9"/>
        <v>#NUM!</v>
      </c>
      <c r="V33" s="13" t="e">
        <f t="shared" si="4"/>
        <v>#NUM!</v>
      </c>
    </row>
    <row r="34" spans="1:22" x14ac:dyDescent="0.25">
      <c r="A34" s="57">
        <v>4</v>
      </c>
      <c r="B34" s="42">
        <f t="shared" si="5"/>
        <v>0</v>
      </c>
      <c r="C34" s="42">
        <f t="shared" si="5"/>
        <v>0</v>
      </c>
      <c r="D34" s="42">
        <f t="shared" si="5"/>
        <v>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53" t="e">
        <f t="shared" si="6"/>
        <v>#NUM!</v>
      </c>
      <c r="R34" s="53" t="e">
        <f t="shared" si="7"/>
        <v>#NUM!</v>
      </c>
      <c r="S34" s="53" t="e">
        <f t="shared" si="8"/>
        <v>#NUM!</v>
      </c>
      <c r="T34" s="53"/>
      <c r="U34" s="53" t="e">
        <f t="shared" si="9"/>
        <v>#NUM!</v>
      </c>
      <c r="V34" s="13" t="e">
        <f t="shared" si="4"/>
        <v>#NUM!</v>
      </c>
    </row>
    <row r="35" spans="1:22" x14ac:dyDescent="0.25">
      <c r="A35" s="57">
        <v>5</v>
      </c>
      <c r="B35" s="42">
        <f t="shared" si="5"/>
        <v>0</v>
      </c>
      <c r="C35" s="42">
        <f t="shared" si="5"/>
        <v>0</v>
      </c>
      <c r="D35" s="42">
        <f t="shared" si="5"/>
        <v>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53" t="e">
        <f t="shared" si="6"/>
        <v>#NUM!</v>
      </c>
      <c r="R35" s="53" t="e">
        <f t="shared" si="7"/>
        <v>#NUM!</v>
      </c>
      <c r="S35" s="53" t="e">
        <f t="shared" si="8"/>
        <v>#NUM!</v>
      </c>
      <c r="T35" s="53"/>
      <c r="U35" s="53" t="e">
        <f t="shared" si="9"/>
        <v>#NUM!</v>
      </c>
      <c r="V35" s="13" t="e">
        <f t="shared" si="4"/>
        <v>#NUM!</v>
      </c>
    </row>
    <row r="36" spans="1:22" x14ac:dyDescent="0.25">
      <c r="A36" s="57">
        <v>6</v>
      </c>
      <c r="B36" s="42">
        <f t="shared" si="5"/>
        <v>0</v>
      </c>
      <c r="C36" s="42">
        <f t="shared" si="5"/>
        <v>0</v>
      </c>
      <c r="D36" s="42">
        <f t="shared" si="5"/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53" t="e">
        <f t="shared" si="6"/>
        <v>#NUM!</v>
      </c>
      <c r="R36" s="53" t="e">
        <f t="shared" si="7"/>
        <v>#NUM!</v>
      </c>
      <c r="S36" s="53" t="e">
        <f t="shared" si="8"/>
        <v>#NUM!</v>
      </c>
      <c r="T36" s="53"/>
      <c r="U36" s="53" t="e">
        <f t="shared" si="9"/>
        <v>#NUM!</v>
      </c>
      <c r="V36" s="13" t="e">
        <f t="shared" si="4"/>
        <v>#NUM!</v>
      </c>
    </row>
    <row r="37" spans="1:22" x14ac:dyDescent="0.25">
      <c r="A37" s="57">
        <v>7</v>
      </c>
      <c r="B37" s="42">
        <f t="shared" si="5"/>
        <v>0</v>
      </c>
      <c r="C37" s="42">
        <f t="shared" si="5"/>
        <v>0</v>
      </c>
      <c r="D37" s="42">
        <f t="shared" si="5"/>
        <v>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53" t="e">
        <f t="shared" si="6"/>
        <v>#NUM!</v>
      </c>
      <c r="R37" s="53" t="e">
        <f t="shared" si="7"/>
        <v>#NUM!</v>
      </c>
      <c r="S37" s="53" t="e">
        <f t="shared" si="8"/>
        <v>#NUM!</v>
      </c>
      <c r="T37" s="53"/>
      <c r="U37" s="53" t="e">
        <f t="shared" si="9"/>
        <v>#NUM!</v>
      </c>
      <c r="V37" s="13" t="e">
        <f t="shared" si="4"/>
        <v>#NUM!</v>
      </c>
    </row>
    <row r="38" spans="1:22" x14ac:dyDescent="0.25">
      <c r="A38" s="57">
        <v>8</v>
      </c>
      <c r="B38" s="42">
        <f t="shared" si="5"/>
        <v>0</v>
      </c>
      <c r="C38" s="42">
        <f t="shared" si="5"/>
        <v>0</v>
      </c>
      <c r="D38" s="42">
        <f t="shared" si="5"/>
        <v>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53" t="e">
        <f t="shared" si="6"/>
        <v>#NUM!</v>
      </c>
      <c r="R38" s="53" t="e">
        <f t="shared" si="7"/>
        <v>#NUM!</v>
      </c>
      <c r="S38" s="53" t="e">
        <f t="shared" si="8"/>
        <v>#NUM!</v>
      </c>
      <c r="T38" s="53"/>
      <c r="U38" s="53" t="e">
        <f t="shared" si="9"/>
        <v>#NUM!</v>
      </c>
      <c r="V38" s="13" t="e">
        <f t="shared" si="4"/>
        <v>#NUM!</v>
      </c>
    </row>
    <row r="39" spans="1:22" x14ac:dyDescent="0.25">
      <c r="A39" s="57">
        <v>9</v>
      </c>
      <c r="B39" s="42">
        <f t="shared" si="5"/>
        <v>0</v>
      </c>
      <c r="C39" s="42">
        <f t="shared" si="5"/>
        <v>0</v>
      </c>
      <c r="D39" s="42">
        <f t="shared" si="5"/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53" t="e">
        <f t="shared" si="6"/>
        <v>#NUM!</v>
      </c>
      <c r="R39" s="53" t="e">
        <f t="shared" si="7"/>
        <v>#NUM!</v>
      </c>
      <c r="S39" s="53" t="e">
        <f t="shared" si="8"/>
        <v>#NUM!</v>
      </c>
      <c r="T39" s="53"/>
      <c r="U39" s="53" t="e">
        <f t="shared" si="9"/>
        <v>#NUM!</v>
      </c>
      <c r="V39" s="13" t="e">
        <f t="shared" si="4"/>
        <v>#NUM!</v>
      </c>
    </row>
    <row r="40" spans="1:22" x14ac:dyDescent="0.25">
      <c r="A40" s="57">
        <v>10</v>
      </c>
      <c r="B40" s="42">
        <f t="shared" si="5"/>
        <v>0</v>
      </c>
      <c r="C40" s="42">
        <f t="shared" si="5"/>
        <v>0</v>
      </c>
      <c r="D40" s="42">
        <f t="shared" si="5"/>
        <v>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53" t="e">
        <f t="shared" si="6"/>
        <v>#NUM!</v>
      </c>
      <c r="R40" s="53" t="e">
        <f t="shared" si="7"/>
        <v>#NUM!</v>
      </c>
      <c r="S40" s="53" t="e">
        <f t="shared" si="8"/>
        <v>#NUM!</v>
      </c>
      <c r="T40" s="53"/>
      <c r="U40" s="53" t="e">
        <f t="shared" si="9"/>
        <v>#NUM!</v>
      </c>
      <c r="V40" s="13" t="e">
        <f t="shared" si="4"/>
        <v>#NUM!</v>
      </c>
    </row>
    <row r="41" spans="1:22" x14ac:dyDescent="0.25">
      <c r="A41" s="57">
        <v>11</v>
      </c>
      <c r="B41" s="42">
        <f t="shared" si="5"/>
        <v>0</v>
      </c>
      <c r="C41" s="42">
        <f t="shared" si="5"/>
        <v>0</v>
      </c>
      <c r="D41" s="42">
        <f t="shared" si="5"/>
        <v>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53" t="e">
        <f t="shared" si="6"/>
        <v>#NUM!</v>
      </c>
      <c r="R41" s="53" t="e">
        <f t="shared" si="7"/>
        <v>#NUM!</v>
      </c>
      <c r="S41" s="53" t="e">
        <f t="shared" si="8"/>
        <v>#NUM!</v>
      </c>
      <c r="T41" s="53"/>
      <c r="U41" s="53" t="e">
        <f t="shared" si="9"/>
        <v>#NUM!</v>
      </c>
      <c r="V41" s="13" t="e">
        <f t="shared" si="4"/>
        <v>#NUM!</v>
      </c>
    </row>
    <row r="42" spans="1:22" x14ac:dyDescent="0.25">
      <c r="A42" s="57">
        <v>12</v>
      </c>
      <c r="B42" s="42">
        <f t="shared" si="5"/>
        <v>0</v>
      </c>
      <c r="C42" s="42">
        <f t="shared" si="5"/>
        <v>0</v>
      </c>
      <c r="D42" s="42">
        <f t="shared" si="5"/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53" t="e">
        <f t="shared" si="6"/>
        <v>#NUM!</v>
      </c>
      <c r="R42" s="53" t="e">
        <f t="shared" si="7"/>
        <v>#NUM!</v>
      </c>
      <c r="S42" s="53" t="e">
        <f t="shared" si="8"/>
        <v>#NUM!</v>
      </c>
      <c r="T42" s="53"/>
      <c r="U42" s="53" t="e">
        <f t="shared" si="9"/>
        <v>#NUM!</v>
      </c>
      <c r="V42" s="13" t="e">
        <f t="shared" si="4"/>
        <v>#NUM!</v>
      </c>
    </row>
    <row r="43" spans="1:22" x14ac:dyDescent="0.25">
      <c r="A43" s="57">
        <v>13</v>
      </c>
      <c r="B43" s="42">
        <f t="shared" si="5"/>
        <v>0</v>
      </c>
      <c r="C43" s="42">
        <f t="shared" si="5"/>
        <v>0</v>
      </c>
      <c r="D43" s="42">
        <f t="shared" si="5"/>
        <v>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53" t="e">
        <f t="shared" si="6"/>
        <v>#NUM!</v>
      </c>
      <c r="R43" s="53" t="e">
        <f t="shared" si="7"/>
        <v>#NUM!</v>
      </c>
      <c r="S43" s="53" t="e">
        <f t="shared" si="8"/>
        <v>#NUM!</v>
      </c>
      <c r="T43" s="53"/>
      <c r="U43" s="53" t="e">
        <f t="shared" si="9"/>
        <v>#NUM!</v>
      </c>
      <c r="V43" s="13" t="e">
        <f t="shared" si="4"/>
        <v>#NUM!</v>
      </c>
    </row>
    <row r="44" spans="1:22" x14ac:dyDescent="0.25">
      <c r="A44" s="57">
        <v>14</v>
      </c>
      <c r="B44" s="42">
        <f t="shared" si="5"/>
        <v>0</v>
      </c>
      <c r="C44" s="42">
        <f t="shared" si="5"/>
        <v>0</v>
      </c>
      <c r="D44" s="42">
        <f t="shared" si="5"/>
        <v>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53" t="e">
        <f t="shared" si="6"/>
        <v>#NUM!</v>
      </c>
      <c r="R44" s="53" t="e">
        <f t="shared" si="7"/>
        <v>#NUM!</v>
      </c>
      <c r="S44" s="53" t="e">
        <f t="shared" si="8"/>
        <v>#NUM!</v>
      </c>
      <c r="T44" s="53"/>
      <c r="U44" s="53" t="e">
        <f t="shared" si="9"/>
        <v>#NUM!</v>
      </c>
      <c r="V44" s="13" t="e">
        <f t="shared" si="4"/>
        <v>#NUM!</v>
      </c>
    </row>
    <row r="45" spans="1:22" x14ac:dyDescent="0.25">
      <c r="A45" s="57">
        <v>15</v>
      </c>
      <c r="B45" s="42">
        <f t="shared" si="5"/>
        <v>0</v>
      </c>
      <c r="C45" s="42">
        <f t="shared" si="5"/>
        <v>0</v>
      </c>
      <c r="D45" s="42">
        <f t="shared" si="5"/>
        <v>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53" t="e">
        <f t="shared" si="6"/>
        <v>#NUM!</v>
      </c>
      <c r="R45" s="53" t="e">
        <f t="shared" si="7"/>
        <v>#NUM!</v>
      </c>
      <c r="S45" s="53" t="e">
        <f t="shared" si="8"/>
        <v>#NUM!</v>
      </c>
      <c r="T45" s="53"/>
      <c r="U45" s="53" t="e">
        <f t="shared" si="9"/>
        <v>#NUM!</v>
      </c>
      <c r="V45" s="13" t="e">
        <f t="shared" si="4"/>
        <v>#NUM!</v>
      </c>
    </row>
    <row r="46" spans="1:22" x14ac:dyDescent="0.25">
      <c r="A46" s="57">
        <v>16</v>
      </c>
      <c r="B46" s="42">
        <f t="shared" si="5"/>
        <v>0</v>
      </c>
      <c r="C46" s="42">
        <f t="shared" si="5"/>
        <v>0</v>
      </c>
      <c r="D46" s="42">
        <f t="shared" si="5"/>
        <v>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53" t="e">
        <f t="shared" si="6"/>
        <v>#NUM!</v>
      </c>
      <c r="R46" s="53" t="e">
        <f t="shared" si="7"/>
        <v>#NUM!</v>
      </c>
      <c r="S46" s="53" t="e">
        <f t="shared" si="8"/>
        <v>#NUM!</v>
      </c>
      <c r="T46" s="53"/>
      <c r="U46" s="53" t="e">
        <f t="shared" si="9"/>
        <v>#NUM!</v>
      </c>
      <c r="V46" s="13" t="e">
        <f t="shared" si="4"/>
        <v>#NUM!</v>
      </c>
    </row>
    <row r="47" spans="1:22" x14ac:dyDescent="0.25">
      <c r="A47" s="57">
        <v>17</v>
      </c>
      <c r="B47" s="42">
        <f t="shared" si="5"/>
        <v>0</v>
      </c>
      <c r="C47" s="42">
        <f t="shared" si="5"/>
        <v>0</v>
      </c>
      <c r="D47" s="42">
        <f t="shared" si="5"/>
        <v>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53" t="e">
        <f t="shared" si="6"/>
        <v>#NUM!</v>
      </c>
      <c r="R47" s="53" t="e">
        <f t="shared" si="7"/>
        <v>#NUM!</v>
      </c>
      <c r="S47" s="53" t="e">
        <f t="shared" si="8"/>
        <v>#NUM!</v>
      </c>
      <c r="T47" s="53"/>
      <c r="U47" s="53" t="e">
        <f t="shared" si="9"/>
        <v>#NUM!</v>
      </c>
      <c r="V47" s="13" t="e">
        <f t="shared" si="4"/>
        <v>#NUM!</v>
      </c>
    </row>
    <row r="48" spans="1:22" x14ac:dyDescent="0.25">
      <c r="A48" s="57">
        <v>18</v>
      </c>
      <c r="B48" s="42">
        <f t="shared" ref="B48:D50" si="10">B24</f>
        <v>0</v>
      </c>
      <c r="C48" s="42">
        <f t="shared" si="10"/>
        <v>0</v>
      </c>
      <c r="D48" s="42">
        <f t="shared" si="10"/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53" t="e">
        <f t="shared" si="6"/>
        <v>#NUM!</v>
      </c>
      <c r="R48" s="53" t="e">
        <f t="shared" si="7"/>
        <v>#NUM!</v>
      </c>
      <c r="S48" s="53" t="e">
        <f t="shared" si="8"/>
        <v>#NUM!</v>
      </c>
      <c r="T48" s="53"/>
      <c r="U48" s="53" t="e">
        <f t="shared" si="9"/>
        <v>#NUM!</v>
      </c>
      <c r="V48" s="13" t="e">
        <f t="shared" si="4"/>
        <v>#NUM!</v>
      </c>
    </row>
    <row r="49" spans="1:22" x14ac:dyDescent="0.25">
      <c r="A49" s="57">
        <v>19</v>
      </c>
      <c r="B49" s="57">
        <f t="shared" si="10"/>
        <v>0</v>
      </c>
      <c r="C49" s="57">
        <f t="shared" si="10"/>
        <v>0</v>
      </c>
      <c r="D49" s="57">
        <f t="shared" si="10"/>
        <v>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53" t="e">
        <f t="shared" si="6"/>
        <v>#NUM!</v>
      </c>
      <c r="R49" s="53" t="e">
        <f t="shared" si="7"/>
        <v>#NUM!</v>
      </c>
      <c r="S49" s="53" t="e">
        <f t="shared" si="8"/>
        <v>#NUM!</v>
      </c>
      <c r="T49" s="53"/>
      <c r="U49" s="53" t="e">
        <f t="shared" si="9"/>
        <v>#NUM!</v>
      </c>
      <c r="V49" s="13" t="e">
        <f t="shared" si="4"/>
        <v>#NUM!</v>
      </c>
    </row>
    <row r="50" spans="1:22" x14ac:dyDescent="0.25">
      <c r="A50" s="57">
        <v>20</v>
      </c>
      <c r="B50" s="57">
        <f t="shared" si="10"/>
        <v>0</v>
      </c>
      <c r="C50" s="57">
        <f t="shared" si="10"/>
        <v>0</v>
      </c>
      <c r="D50" s="57">
        <f t="shared" si="10"/>
        <v>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53" t="e">
        <f t="shared" si="6"/>
        <v>#NUM!</v>
      </c>
      <c r="R50" s="53" t="e">
        <f t="shared" si="7"/>
        <v>#NUM!</v>
      </c>
      <c r="S50" s="53" t="e">
        <f t="shared" si="8"/>
        <v>#NUM!</v>
      </c>
      <c r="T50" s="53"/>
      <c r="U50" s="53" t="e">
        <f t="shared" si="9"/>
        <v>#NUM!</v>
      </c>
      <c r="V50" s="13" t="e">
        <f t="shared" si="4"/>
        <v>#NUM!</v>
      </c>
    </row>
    <row r="51" spans="1:22" x14ac:dyDescent="0.25">
      <c r="B51" s="14"/>
      <c r="C51" s="14"/>
      <c r="D51" s="14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U51" s="15"/>
    </row>
    <row r="52" spans="1:22" x14ac:dyDescent="0.25">
      <c r="B52" s="55" t="s">
        <v>101</v>
      </c>
      <c r="C52" s="14"/>
      <c r="D52" s="14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U52" s="15"/>
    </row>
    <row r="53" spans="1:22" x14ac:dyDescent="0.25">
      <c r="B53" s="14"/>
      <c r="C53" s="14"/>
      <c r="D53" s="14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U53" s="15"/>
    </row>
    <row r="54" spans="1:22" s="9" customFormat="1" x14ac:dyDescent="0.25">
      <c r="A54" s="57"/>
      <c r="B54" s="79" t="s">
        <v>2</v>
      </c>
      <c r="C54" s="79" t="s">
        <v>0</v>
      </c>
      <c r="D54" s="79" t="s">
        <v>1</v>
      </c>
      <c r="E54" s="10" t="s">
        <v>36</v>
      </c>
      <c r="F54" s="10" t="s">
        <v>36</v>
      </c>
      <c r="G54" s="10" t="s">
        <v>36</v>
      </c>
      <c r="H54" s="10" t="s">
        <v>36</v>
      </c>
      <c r="I54" s="10" t="s">
        <v>89</v>
      </c>
      <c r="J54" s="10" t="s">
        <v>90</v>
      </c>
      <c r="K54" s="10" t="s">
        <v>89</v>
      </c>
      <c r="L54" s="10" t="s">
        <v>90</v>
      </c>
      <c r="M54" s="10" t="s">
        <v>89</v>
      </c>
      <c r="N54" s="10" t="s">
        <v>90</v>
      </c>
      <c r="O54" s="10" t="s">
        <v>89</v>
      </c>
      <c r="P54" s="10" t="s">
        <v>90</v>
      </c>
      <c r="Q54" s="10" t="s">
        <v>37</v>
      </c>
      <c r="R54" s="10" t="s">
        <v>92</v>
      </c>
      <c r="S54" s="10" t="s">
        <v>91</v>
      </c>
      <c r="T54" s="58" t="s">
        <v>4</v>
      </c>
      <c r="U54" s="58" t="s">
        <v>5</v>
      </c>
      <c r="V54" s="10" t="s">
        <v>25</v>
      </c>
    </row>
    <row r="55" spans="1:22" x14ac:dyDescent="0.25">
      <c r="A55" s="57">
        <v>1</v>
      </c>
      <c r="B55" s="42">
        <f>B7</f>
        <v>0</v>
      </c>
      <c r="C55" s="42">
        <f>C7</f>
        <v>0</v>
      </c>
      <c r="D55" s="42">
        <f>D7</f>
        <v>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53" t="e">
        <f>TRUNC(MEDIAN(E55:H55),3)</f>
        <v>#NUM!</v>
      </c>
      <c r="R55" s="53" t="e">
        <f>TRUNC(MEDIAN(I55,K55,M55,O55),3)</f>
        <v>#NUM!</v>
      </c>
      <c r="S55" s="53" t="e">
        <f>TRUNC(MEDIAN(J55,L55,N55,P55),3)</f>
        <v>#NUM!</v>
      </c>
      <c r="T55" s="53"/>
      <c r="U55" s="53" t="e">
        <f>TRUNC((Q55+(10-(R55+S55))-T55),3)</f>
        <v>#NUM!</v>
      </c>
      <c r="V55" s="13" t="e">
        <f t="shared" ref="V55:V74" si="11">RANK(U55,$U$55:$U$74)</f>
        <v>#NUM!</v>
      </c>
    </row>
    <row r="56" spans="1:22" x14ac:dyDescent="0.25">
      <c r="A56" s="57">
        <v>2</v>
      </c>
      <c r="B56" s="42">
        <f t="shared" ref="B56:D71" si="12">B8</f>
        <v>0</v>
      </c>
      <c r="C56" s="42">
        <f t="shared" si="12"/>
        <v>0</v>
      </c>
      <c r="D56" s="42">
        <f t="shared" si="12"/>
        <v>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53" t="e">
        <f t="shared" ref="Q56:Q74" si="13">TRUNC(MEDIAN(E56:H56),3)</f>
        <v>#NUM!</v>
      </c>
      <c r="R56" s="53" t="e">
        <f t="shared" ref="R56:R74" si="14">TRUNC(MEDIAN(I56,K56,M56,O56),3)</f>
        <v>#NUM!</v>
      </c>
      <c r="S56" s="53" t="e">
        <f t="shared" ref="S56:S74" si="15">TRUNC(MEDIAN(J56,L56,N56,P56),3)</f>
        <v>#NUM!</v>
      </c>
      <c r="T56" s="53"/>
      <c r="U56" s="53" t="e">
        <f t="shared" ref="U56:U74" si="16">TRUNC((Q56+(10-(R56+S56))-T56),3)</f>
        <v>#NUM!</v>
      </c>
      <c r="V56" s="13" t="e">
        <f t="shared" si="11"/>
        <v>#NUM!</v>
      </c>
    </row>
    <row r="57" spans="1:22" x14ac:dyDescent="0.25">
      <c r="A57" s="57">
        <v>3</v>
      </c>
      <c r="B57" s="42">
        <f t="shared" si="12"/>
        <v>0</v>
      </c>
      <c r="C57" s="42">
        <f t="shared" si="12"/>
        <v>0</v>
      </c>
      <c r="D57" s="42">
        <f t="shared" si="12"/>
        <v>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53" t="e">
        <f t="shared" si="13"/>
        <v>#NUM!</v>
      </c>
      <c r="R57" s="53" t="e">
        <f t="shared" si="14"/>
        <v>#NUM!</v>
      </c>
      <c r="S57" s="53" t="e">
        <f t="shared" si="15"/>
        <v>#NUM!</v>
      </c>
      <c r="T57" s="53"/>
      <c r="U57" s="53" t="e">
        <f t="shared" si="16"/>
        <v>#NUM!</v>
      </c>
      <c r="V57" s="13" t="e">
        <f t="shared" si="11"/>
        <v>#NUM!</v>
      </c>
    </row>
    <row r="58" spans="1:22" x14ac:dyDescent="0.25">
      <c r="A58" s="57">
        <v>4</v>
      </c>
      <c r="B58" s="42">
        <f t="shared" si="12"/>
        <v>0</v>
      </c>
      <c r="C58" s="42">
        <f t="shared" si="12"/>
        <v>0</v>
      </c>
      <c r="D58" s="42">
        <f t="shared" si="12"/>
        <v>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53" t="e">
        <f t="shared" si="13"/>
        <v>#NUM!</v>
      </c>
      <c r="R58" s="53" t="e">
        <f t="shared" si="14"/>
        <v>#NUM!</v>
      </c>
      <c r="S58" s="53" t="e">
        <f t="shared" si="15"/>
        <v>#NUM!</v>
      </c>
      <c r="T58" s="53"/>
      <c r="U58" s="53" t="e">
        <f t="shared" si="16"/>
        <v>#NUM!</v>
      </c>
      <c r="V58" s="13" t="e">
        <f t="shared" si="11"/>
        <v>#NUM!</v>
      </c>
    </row>
    <row r="59" spans="1:22" x14ac:dyDescent="0.25">
      <c r="A59" s="57">
        <v>5</v>
      </c>
      <c r="B59" s="42">
        <f t="shared" si="12"/>
        <v>0</v>
      </c>
      <c r="C59" s="42">
        <f t="shared" si="12"/>
        <v>0</v>
      </c>
      <c r="D59" s="42">
        <f t="shared" si="12"/>
        <v>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53" t="e">
        <f t="shared" si="13"/>
        <v>#NUM!</v>
      </c>
      <c r="R59" s="53" t="e">
        <f t="shared" si="14"/>
        <v>#NUM!</v>
      </c>
      <c r="S59" s="53" t="e">
        <f t="shared" si="15"/>
        <v>#NUM!</v>
      </c>
      <c r="T59" s="53"/>
      <c r="U59" s="53" t="e">
        <f t="shared" si="16"/>
        <v>#NUM!</v>
      </c>
      <c r="V59" s="13" t="e">
        <f t="shared" si="11"/>
        <v>#NUM!</v>
      </c>
    </row>
    <row r="60" spans="1:22" x14ac:dyDescent="0.25">
      <c r="A60" s="57">
        <v>6</v>
      </c>
      <c r="B60" s="42">
        <f t="shared" si="12"/>
        <v>0</v>
      </c>
      <c r="C60" s="42">
        <f t="shared" si="12"/>
        <v>0</v>
      </c>
      <c r="D60" s="42">
        <f t="shared" si="12"/>
        <v>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53" t="e">
        <f t="shared" si="13"/>
        <v>#NUM!</v>
      </c>
      <c r="R60" s="53" t="e">
        <f t="shared" si="14"/>
        <v>#NUM!</v>
      </c>
      <c r="S60" s="53" t="e">
        <f t="shared" si="15"/>
        <v>#NUM!</v>
      </c>
      <c r="T60" s="53"/>
      <c r="U60" s="53" t="e">
        <f t="shared" si="16"/>
        <v>#NUM!</v>
      </c>
      <c r="V60" s="13" t="e">
        <f t="shared" si="11"/>
        <v>#NUM!</v>
      </c>
    </row>
    <row r="61" spans="1:22" x14ac:dyDescent="0.25">
      <c r="A61" s="57">
        <v>7</v>
      </c>
      <c r="B61" s="42">
        <f t="shared" si="12"/>
        <v>0</v>
      </c>
      <c r="C61" s="42">
        <f t="shared" si="12"/>
        <v>0</v>
      </c>
      <c r="D61" s="42">
        <f t="shared" si="12"/>
        <v>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53" t="e">
        <f t="shared" si="13"/>
        <v>#NUM!</v>
      </c>
      <c r="R61" s="53" t="e">
        <f t="shared" si="14"/>
        <v>#NUM!</v>
      </c>
      <c r="S61" s="53" t="e">
        <f t="shared" si="15"/>
        <v>#NUM!</v>
      </c>
      <c r="T61" s="53"/>
      <c r="U61" s="53" t="e">
        <f t="shared" si="16"/>
        <v>#NUM!</v>
      </c>
      <c r="V61" s="13" t="e">
        <f t="shared" si="11"/>
        <v>#NUM!</v>
      </c>
    </row>
    <row r="62" spans="1:22" x14ac:dyDescent="0.25">
      <c r="A62" s="57">
        <v>8</v>
      </c>
      <c r="B62" s="57">
        <f t="shared" si="12"/>
        <v>0</v>
      </c>
      <c r="C62" s="57">
        <f t="shared" si="12"/>
        <v>0</v>
      </c>
      <c r="D62" s="57">
        <f t="shared" si="12"/>
        <v>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53" t="e">
        <f t="shared" si="13"/>
        <v>#NUM!</v>
      </c>
      <c r="R62" s="53" t="e">
        <f t="shared" si="14"/>
        <v>#NUM!</v>
      </c>
      <c r="S62" s="53" t="e">
        <f t="shared" si="15"/>
        <v>#NUM!</v>
      </c>
      <c r="T62" s="53"/>
      <c r="U62" s="53" t="e">
        <f t="shared" si="16"/>
        <v>#NUM!</v>
      </c>
      <c r="V62" s="13" t="e">
        <f t="shared" si="11"/>
        <v>#NUM!</v>
      </c>
    </row>
    <row r="63" spans="1:22" x14ac:dyDescent="0.25">
      <c r="A63" s="57">
        <v>9</v>
      </c>
      <c r="B63" s="57">
        <f t="shared" si="12"/>
        <v>0</v>
      </c>
      <c r="C63" s="57">
        <f t="shared" si="12"/>
        <v>0</v>
      </c>
      <c r="D63" s="57">
        <f t="shared" si="12"/>
        <v>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53" t="e">
        <f t="shared" si="13"/>
        <v>#NUM!</v>
      </c>
      <c r="R63" s="53" t="e">
        <f t="shared" si="14"/>
        <v>#NUM!</v>
      </c>
      <c r="S63" s="53" t="e">
        <f t="shared" si="15"/>
        <v>#NUM!</v>
      </c>
      <c r="T63" s="53"/>
      <c r="U63" s="53" t="e">
        <f t="shared" si="16"/>
        <v>#NUM!</v>
      </c>
      <c r="V63" s="13" t="e">
        <f t="shared" si="11"/>
        <v>#NUM!</v>
      </c>
    </row>
    <row r="64" spans="1:22" x14ac:dyDescent="0.25">
      <c r="A64" s="57">
        <v>10</v>
      </c>
      <c r="B64" s="57">
        <f t="shared" si="12"/>
        <v>0</v>
      </c>
      <c r="C64" s="57">
        <f t="shared" si="12"/>
        <v>0</v>
      </c>
      <c r="D64" s="57">
        <f t="shared" si="12"/>
        <v>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3" t="e">
        <f t="shared" si="13"/>
        <v>#NUM!</v>
      </c>
      <c r="R64" s="53" t="e">
        <f t="shared" si="14"/>
        <v>#NUM!</v>
      </c>
      <c r="S64" s="53" t="e">
        <f t="shared" si="15"/>
        <v>#NUM!</v>
      </c>
      <c r="T64" s="53"/>
      <c r="U64" s="53" t="e">
        <f t="shared" si="16"/>
        <v>#NUM!</v>
      </c>
      <c r="V64" s="13" t="e">
        <f t="shared" si="11"/>
        <v>#NUM!</v>
      </c>
    </row>
    <row r="65" spans="1:22" x14ac:dyDescent="0.25">
      <c r="A65" s="57">
        <v>11</v>
      </c>
      <c r="B65" s="57">
        <f t="shared" si="12"/>
        <v>0</v>
      </c>
      <c r="C65" s="57">
        <f t="shared" si="12"/>
        <v>0</v>
      </c>
      <c r="D65" s="57">
        <f t="shared" si="12"/>
        <v>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3" t="e">
        <f t="shared" si="13"/>
        <v>#NUM!</v>
      </c>
      <c r="R65" s="53" t="e">
        <f t="shared" si="14"/>
        <v>#NUM!</v>
      </c>
      <c r="S65" s="53" t="e">
        <f t="shared" si="15"/>
        <v>#NUM!</v>
      </c>
      <c r="T65" s="53"/>
      <c r="U65" s="53" t="e">
        <f t="shared" si="16"/>
        <v>#NUM!</v>
      </c>
      <c r="V65" s="13" t="e">
        <f t="shared" si="11"/>
        <v>#NUM!</v>
      </c>
    </row>
    <row r="66" spans="1:22" x14ac:dyDescent="0.25">
      <c r="A66" s="57">
        <v>12</v>
      </c>
      <c r="B66" s="57">
        <f t="shared" si="12"/>
        <v>0</v>
      </c>
      <c r="C66" s="57">
        <f t="shared" si="12"/>
        <v>0</v>
      </c>
      <c r="D66" s="57">
        <f t="shared" si="12"/>
        <v>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3" t="e">
        <f t="shared" si="13"/>
        <v>#NUM!</v>
      </c>
      <c r="R66" s="53" t="e">
        <f t="shared" si="14"/>
        <v>#NUM!</v>
      </c>
      <c r="S66" s="53" t="e">
        <f t="shared" si="15"/>
        <v>#NUM!</v>
      </c>
      <c r="T66" s="53"/>
      <c r="U66" s="53" t="e">
        <f t="shared" si="16"/>
        <v>#NUM!</v>
      </c>
      <c r="V66" s="13" t="e">
        <f t="shared" si="11"/>
        <v>#NUM!</v>
      </c>
    </row>
    <row r="67" spans="1:22" x14ac:dyDescent="0.25">
      <c r="A67" s="57">
        <v>13</v>
      </c>
      <c r="B67" s="57">
        <f t="shared" si="12"/>
        <v>0</v>
      </c>
      <c r="C67" s="57">
        <f t="shared" si="12"/>
        <v>0</v>
      </c>
      <c r="D67" s="57">
        <f t="shared" si="12"/>
        <v>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3" t="e">
        <f t="shared" si="13"/>
        <v>#NUM!</v>
      </c>
      <c r="R67" s="53" t="e">
        <f t="shared" si="14"/>
        <v>#NUM!</v>
      </c>
      <c r="S67" s="53" t="e">
        <f t="shared" si="15"/>
        <v>#NUM!</v>
      </c>
      <c r="T67" s="53"/>
      <c r="U67" s="53" t="e">
        <f t="shared" si="16"/>
        <v>#NUM!</v>
      </c>
      <c r="V67" s="13" t="e">
        <f t="shared" si="11"/>
        <v>#NUM!</v>
      </c>
    </row>
    <row r="68" spans="1:22" x14ac:dyDescent="0.25">
      <c r="A68" s="57">
        <v>14</v>
      </c>
      <c r="B68" s="57">
        <f t="shared" si="12"/>
        <v>0</v>
      </c>
      <c r="C68" s="57">
        <f t="shared" si="12"/>
        <v>0</v>
      </c>
      <c r="D68" s="57">
        <f t="shared" si="12"/>
        <v>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3" t="e">
        <f t="shared" si="13"/>
        <v>#NUM!</v>
      </c>
      <c r="R68" s="53" t="e">
        <f t="shared" si="14"/>
        <v>#NUM!</v>
      </c>
      <c r="S68" s="53" t="e">
        <f t="shared" si="15"/>
        <v>#NUM!</v>
      </c>
      <c r="T68" s="53"/>
      <c r="U68" s="53" t="e">
        <f t="shared" si="16"/>
        <v>#NUM!</v>
      </c>
      <c r="V68" s="13" t="e">
        <f t="shared" si="11"/>
        <v>#NUM!</v>
      </c>
    </row>
    <row r="69" spans="1:22" x14ac:dyDescent="0.25">
      <c r="A69" s="57">
        <v>15</v>
      </c>
      <c r="B69" s="57">
        <f t="shared" si="12"/>
        <v>0</v>
      </c>
      <c r="C69" s="57">
        <f t="shared" si="12"/>
        <v>0</v>
      </c>
      <c r="D69" s="57">
        <f t="shared" si="12"/>
        <v>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3" t="e">
        <f t="shared" si="13"/>
        <v>#NUM!</v>
      </c>
      <c r="R69" s="53" t="e">
        <f t="shared" si="14"/>
        <v>#NUM!</v>
      </c>
      <c r="S69" s="53" t="e">
        <f t="shared" si="15"/>
        <v>#NUM!</v>
      </c>
      <c r="T69" s="53"/>
      <c r="U69" s="53" t="e">
        <f t="shared" si="16"/>
        <v>#NUM!</v>
      </c>
      <c r="V69" s="13" t="e">
        <f t="shared" si="11"/>
        <v>#NUM!</v>
      </c>
    </row>
    <row r="70" spans="1:22" x14ac:dyDescent="0.25">
      <c r="A70" s="57">
        <v>16</v>
      </c>
      <c r="B70" s="57">
        <f t="shared" si="12"/>
        <v>0</v>
      </c>
      <c r="C70" s="57">
        <f t="shared" si="12"/>
        <v>0</v>
      </c>
      <c r="D70" s="57">
        <f t="shared" si="12"/>
        <v>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3" t="e">
        <f t="shared" si="13"/>
        <v>#NUM!</v>
      </c>
      <c r="R70" s="53" t="e">
        <f t="shared" si="14"/>
        <v>#NUM!</v>
      </c>
      <c r="S70" s="53" t="e">
        <f t="shared" si="15"/>
        <v>#NUM!</v>
      </c>
      <c r="T70" s="53"/>
      <c r="U70" s="53" t="e">
        <f t="shared" si="16"/>
        <v>#NUM!</v>
      </c>
      <c r="V70" s="13" t="e">
        <f t="shared" si="11"/>
        <v>#NUM!</v>
      </c>
    </row>
    <row r="71" spans="1:22" x14ac:dyDescent="0.25">
      <c r="A71" s="57">
        <v>17</v>
      </c>
      <c r="B71" s="57">
        <f t="shared" si="12"/>
        <v>0</v>
      </c>
      <c r="C71" s="57">
        <f t="shared" si="12"/>
        <v>0</v>
      </c>
      <c r="D71" s="57">
        <f t="shared" si="12"/>
        <v>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3" t="e">
        <f t="shared" si="13"/>
        <v>#NUM!</v>
      </c>
      <c r="R71" s="53" t="e">
        <f t="shared" si="14"/>
        <v>#NUM!</v>
      </c>
      <c r="S71" s="53" t="e">
        <f t="shared" si="15"/>
        <v>#NUM!</v>
      </c>
      <c r="T71" s="53"/>
      <c r="U71" s="53" t="e">
        <f t="shared" si="16"/>
        <v>#NUM!</v>
      </c>
      <c r="V71" s="13" t="e">
        <f t="shared" si="11"/>
        <v>#NUM!</v>
      </c>
    </row>
    <row r="72" spans="1:22" x14ac:dyDescent="0.25">
      <c r="A72" s="57">
        <v>18</v>
      </c>
      <c r="B72" s="57">
        <f t="shared" ref="B72:D74" si="17">B24</f>
        <v>0</v>
      </c>
      <c r="C72" s="57">
        <f t="shared" si="17"/>
        <v>0</v>
      </c>
      <c r="D72" s="57">
        <f t="shared" si="17"/>
        <v>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3" t="e">
        <f t="shared" si="13"/>
        <v>#NUM!</v>
      </c>
      <c r="R72" s="53" t="e">
        <f t="shared" si="14"/>
        <v>#NUM!</v>
      </c>
      <c r="S72" s="53" t="e">
        <f t="shared" si="15"/>
        <v>#NUM!</v>
      </c>
      <c r="T72" s="53"/>
      <c r="U72" s="53" t="e">
        <f t="shared" si="16"/>
        <v>#NUM!</v>
      </c>
      <c r="V72" s="13" t="e">
        <f t="shared" si="11"/>
        <v>#NUM!</v>
      </c>
    </row>
    <row r="73" spans="1:22" x14ac:dyDescent="0.25">
      <c r="A73" s="57">
        <v>19</v>
      </c>
      <c r="B73" s="57">
        <f t="shared" si="17"/>
        <v>0</v>
      </c>
      <c r="C73" s="57">
        <f t="shared" si="17"/>
        <v>0</v>
      </c>
      <c r="D73" s="57">
        <f t="shared" si="17"/>
        <v>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3" t="e">
        <f t="shared" si="13"/>
        <v>#NUM!</v>
      </c>
      <c r="R73" s="53" t="e">
        <f t="shared" si="14"/>
        <v>#NUM!</v>
      </c>
      <c r="S73" s="53" t="e">
        <f t="shared" si="15"/>
        <v>#NUM!</v>
      </c>
      <c r="T73" s="53"/>
      <c r="U73" s="53" t="e">
        <f t="shared" si="16"/>
        <v>#NUM!</v>
      </c>
      <c r="V73" s="13" t="e">
        <f t="shared" si="11"/>
        <v>#NUM!</v>
      </c>
    </row>
    <row r="74" spans="1:22" x14ac:dyDescent="0.25">
      <c r="A74" s="57">
        <v>20</v>
      </c>
      <c r="B74" s="57">
        <f t="shared" si="17"/>
        <v>0</v>
      </c>
      <c r="C74" s="57">
        <f t="shared" si="17"/>
        <v>0</v>
      </c>
      <c r="D74" s="57">
        <f t="shared" si="17"/>
        <v>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53" t="e">
        <f t="shared" si="13"/>
        <v>#NUM!</v>
      </c>
      <c r="R74" s="53" t="e">
        <f t="shared" si="14"/>
        <v>#NUM!</v>
      </c>
      <c r="S74" s="53" t="e">
        <f t="shared" si="15"/>
        <v>#NUM!</v>
      </c>
      <c r="T74" s="53"/>
      <c r="U74" s="53" t="e">
        <f t="shared" si="16"/>
        <v>#NUM!</v>
      </c>
      <c r="V74" s="13" t="e">
        <f t="shared" si="11"/>
        <v>#NUM!</v>
      </c>
    </row>
    <row r="76" spans="1:22" x14ac:dyDescent="0.25">
      <c r="B76" s="55" t="s">
        <v>26</v>
      </c>
      <c r="C76" s="14"/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U76" s="15"/>
    </row>
    <row r="77" spans="1:22" x14ac:dyDescent="0.25">
      <c r="B77" s="14"/>
      <c r="C77" s="14"/>
      <c r="D77" s="1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U77" s="15"/>
    </row>
    <row r="78" spans="1:22" s="9" customFormat="1" x14ac:dyDescent="0.25">
      <c r="A78" s="57"/>
      <c r="B78" s="79" t="s">
        <v>2</v>
      </c>
      <c r="C78" s="79" t="s">
        <v>0</v>
      </c>
      <c r="D78" s="79" t="s">
        <v>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 t="s">
        <v>37</v>
      </c>
      <c r="R78" s="10" t="s">
        <v>92</v>
      </c>
      <c r="S78" s="10" t="s">
        <v>91</v>
      </c>
      <c r="T78" s="58" t="s">
        <v>4</v>
      </c>
      <c r="U78" s="58" t="s">
        <v>5</v>
      </c>
      <c r="V78" s="10" t="s">
        <v>25</v>
      </c>
    </row>
    <row r="79" spans="1:22" x14ac:dyDescent="0.25">
      <c r="A79" s="57">
        <v>1</v>
      </c>
      <c r="B79" s="42">
        <f t="shared" ref="B79:D98" si="18">B7</f>
        <v>0</v>
      </c>
      <c r="C79" s="42">
        <f t="shared" si="18"/>
        <v>0</v>
      </c>
      <c r="D79" s="42">
        <f t="shared" si="18"/>
        <v>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53" t="e">
        <f>TRUNC(MEDIAN(E79:H79),3)</f>
        <v>#NUM!</v>
      </c>
      <c r="R79" s="53" t="e">
        <f>TRUNC(MEDIAN(I79,K79,M79,O79),3)</f>
        <v>#NUM!</v>
      </c>
      <c r="S79" s="53" t="e">
        <f>TRUNC(MEDIAN(J79,L79,N79,P79),3)</f>
        <v>#NUM!</v>
      </c>
      <c r="T79" s="53"/>
      <c r="U79" s="53" t="e">
        <f>TRUNC((Q79+(10-(R79+S79))-T79),3)</f>
        <v>#NUM!</v>
      </c>
      <c r="V79" s="13" t="e">
        <f t="shared" ref="V79:V98" si="19">RANK(U79,$U$79:$U$98)</f>
        <v>#NUM!</v>
      </c>
    </row>
    <row r="80" spans="1:22" x14ac:dyDescent="0.25">
      <c r="A80" s="57">
        <v>2</v>
      </c>
      <c r="B80" s="42">
        <f t="shared" si="18"/>
        <v>0</v>
      </c>
      <c r="C80" s="42">
        <f t="shared" si="18"/>
        <v>0</v>
      </c>
      <c r="D80" s="42">
        <f t="shared" si="18"/>
        <v>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53" t="e">
        <f t="shared" ref="Q80:Q98" si="20">TRUNC(MEDIAN(E80:H80),3)</f>
        <v>#NUM!</v>
      </c>
      <c r="R80" s="53" t="e">
        <f t="shared" ref="R80:R98" si="21">TRUNC(MEDIAN(I80,K80,M80,O80),3)</f>
        <v>#NUM!</v>
      </c>
      <c r="S80" s="53" t="e">
        <f t="shared" ref="S80:S98" si="22">TRUNC(MEDIAN(J80,L80,N80,P80),3)</f>
        <v>#NUM!</v>
      </c>
      <c r="T80" s="53"/>
      <c r="U80" s="53" t="e">
        <f t="shared" ref="U80:U98" si="23">TRUNC((Q80+(10-(R80+S80))-T80),3)</f>
        <v>#NUM!</v>
      </c>
      <c r="V80" s="13" t="e">
        <f t="shared" si="19"/>
        <v>#NUM!</v>
      </c>
    </row>
    <row r="81" spans="1:22" x14ac:dyDescent="0.25">
      <c r="A81" s="57">
        <v>3</v>
      </c>
      <c r="B81" s="42">
        <f t="shared" si="18"/>
        <v>0</v>
      </c>
      <c r="C81" s="42">
        <f t="shared" si="18"/>
        <v>0</v>
      </c>
      <c r="D81" s="42">
        <f t="shared" si="18"/>
        <v>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53" t="e">
        <f t="shared" si="20"/>
        <v>#NUM!</v>
      </c>
      <c r="R81" s="53" t="e">
        <f t="shared" si="21"/>
        <v>#NUM!</v>
      </c>
      <c r="S81" s="53" t="e">
        <f t="shared" si="22"/>
        <v>#NUM!</v>
      </c>
      <c r="T81" s="53"/>
      <c r="U81" s="53" t="e">
        <f t="shared" si="23"/>
        <v>#NUM!</v>
      </c>
      <c r="V81" s="13" t="e">
        <f t="shared" si="19"/>
        <v>#NUM!</v>
      </c>
    </row>
    <row r="82" spans="1:22" x14ac:dyDescent="0.25">
      <c r="A82" s="57">
        <v>4</v>
      </c>
      <c r="B82" s="42">
        <f t="shared" si="18"/>
        <v>0</v>
      </c>
      <c r="C82" s="42">
        <f t="shared" si="18"/>
        <v>0</v>
      </c>
      <c r="D82" s="42">
        <f t="shared" si="18"/>
        <v>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53" t="e">
        <f t="shared" si="20"/>
        <v>#NUM!</v>
      </c>
      <c r="R82" s="53" t="e">
        <f t="shared" si="21"/>
        <v>#NUM!</v>
      </c>
      <c r="S82" s="53" t="e">
        <f t="shared" si="22"/>
        <v>#NUM!</v>
      </c>
      <c r="T82" s="53"/>
      <c r="U82" s="53" t="e">
        <f t="shared" si="23"/>
        <v>#NUM!</v>
      </c>
      <c r="V82" s="13" t="e">
        <f t="shared" si="19"/>
        <v>#NUM!</v>
      </c>
    </row>
    <row r="83" spans="1:22" x14ac:dyDescent="0.25">
      <c r="A83" s="57">
        <v>5</v>
      </c>
      <c r="B83" s="42">
        <f t="shared" si="18"/>
        <v>0</v>
      </c>
      <c r="C83" s="42">
        <f t="shared" si="18"/>
        <v>0</v>
      </c>
      <c r="D83" s="42">
        <f t="shared" si="18"/>
        <v>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53" t="e">
        <f t="shared" si="20"/>
        <v>#NUM!</v>
      </c>
      <c r="R83" s="53" t="e">
        <f t="shared" si="21"/>
        <v>#NUM!</v>
      </c>
      <c r="S83" s="53" t="e">
        <f t="shared" si="22"/>
        <v>#NUM!</v>
      </c>
      <c r="T83" s="53"/>
      <c r="U83" s="53" t="e">
        <f t="shared" si="23"/>
        <v>#NUM!</v>
      </c>
      <c r="V83" s="13" t="e">
        <f t="shared" si="19"/>
        <v>#NUM!</v>
      </c>
    </row>
    <row r="84" spans="1:22" x14ac:dyDescent="0.25">
      <c r="A84" s="57">
        <v>6</v>
      </c>
      <c r="B84" s="42">
        <f t="shared" si="18"/>
        <v>0</v>
      </c>
      <c r="C84" s="42">
        <f t="shared" si="18"/>
        <v>0</v>
      </c>
      <c r="D84" s="42">
        <f t="shared" si="18"/>
        <v>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53" t="e">
        <f t="shared" si="20"/>
        <v>#NUM!</v>
      </c>
      <c r="R84" s="53" t="e">
        <f t="shared" si="21"/>
        <v>#NUM!</v>
      </c>
      <c r="S84" s="53" t="e">
        <f t="shared" si="22"/>
        <v>#NUM!</v>
      </c>
      <c r="T84" s="53"/>
      <c r="U84" s="53" t="e">
        <f t="shared" si="23"/>
        <v>#NUM!</v>
      </c>
      <c r="V84" s="13" t="e">
        <f t="shared" si="19"/>
        <v>#NUM!</v>
      </c>
    </row>
    <row r="85" spans="1:22" x14ac:dyDescent="0.25">
      <c r="A85" s="57">
        <v>7</v>
      </c>
      <c r="B85" s="42">
        <f t="shared" si="18"/>
        <v>0</v>
      </c>
      <c r="C85" s="42">
        <f t="shared" si="18"/>
        <v>0</v>
      </c>
      <c r="D85" s="42">
        <f t="shared" si="18"/>
        <v>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53" t="e">
        <f t="shared" si="20"/>
        <v>#NUM!</v>
      </c>
      <c r="R85" s="53" t="e">
        <f t="shared" si="21"/>
        <v>#NUM!</v>
      </c>
      <c r="S85" s="53" t="e">
        <f t="shared" si="22"/>
        <v>#NUM!</v>
      </c>
      <c r="T85" s="53"/>
      <c r="U85" s="53" t="e">
        <f t="shared" si="23"/>
        <v>#NUM!</v>
      </c>
      <c r="V85" s="13" t="e">
        <f t="shared" si="19"/>
        <v>#NUM!</v>
      </c>
    </row>
    <row r="86" spans="1:22" x14ac:dyDescent="0.25">
      <c r="A86" s="57">
        <v>8</v>
      </c>
      <c r="B86" s="42">
        <f t="shared" si="18"/>
        <v>0</v>
      </c>
      <c r="C86" s="42">
        <f t="shared" si="18"/>
        <v>0</v>
      </c>
      <c r="D86" s="42">
        <f t="shared" si="18"/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53" t="e">
        <f t="shared" si="20"/>
        <v>#NUM!</v>
      </c>
      <c r="R86" s="53" t="e">
        <f t="shared" si="21"/>
        <v>#NUM!</v>
      </c>
      <c r="S86" s="53" t="e">
        <f t="shared" si="22"/>
        <v>#NUM!</v>
      </c>
      <c r="T86" s="53"/>
      <c r="U86" s="53" t="e">
        <f t="shared" si="23"/>
        <v>#NUM!</v>
      </c>
      <c r="V86" s="13" t="e">
        <f t="shared" si="19"/>
        <v>#NUM!</v>
      </c>
    </row>
    <row r="87" spans="1:22" x14ac:dyDescent="0.25">
      <c r="A87" s="57">
        <v>9</v>
      </c>
      <c r="B87" s="42">
        <f t="shared" si="18"/>
        <v>0</v>
      </c>
      <c r="C87" s="42">
        <f t="shared" si="18"/>
        <v>0</v>
      </c>
      <c r="D87" s="42">
        <f t="shared" si="18"/>
        <v>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53" t="e">
        <f t="shared" si="20"/>
        <v>#NUM!</v>
      </c>
      <c r="R87" s="53" t="e">
        <f t="shared" si="21"/>
        <v>#NUM!</v>
      </c>
      <c r="S87" s="53" t="e">
        <f t="shared" si="22"/>
        <v>#NUM!</v>
      </c>
      <c r="T87" s="53"/>
      <c r="U87" s="53" t="e">
        <f t="shared" si="23"/>
        <v>#NUM!</v>
      </c>
      <c r="V87" s="13" t="e">
        <f t="shared" si="19"/>
        <v>#NUM!</v>
      </c>
    </row>
    <row r="88" spans="1:22" x14ac:dyDescent="0.25">
      <c r="A88" s="57">
        <v>10</v>
      </c>
      <c r="B88" s="42">
        <f t="shared" si="18"/>
        <v>0</v>
      </c>
      <c r="C88" s="42">
        <f t="shared" si="18"/>
        <v>0</v>
      </c>
      <c r="D88" s="42">
        <f t="shared" si="18"/>
        <v>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53" t="e">
        <f t="shared" si="20"/>
        <v>#NUM!</v>
      </c>
      <c r="R88" s="53" t="e">
        <f t="shared" si="21"/>
        <v>#NUM!</v>
      </c>
      <c r="S88" s="53" t="e">
        <f t="shared" si="22"/>
        <v>#NUM!</v>
      </c>
      <c r="T88" s="53"/>
      <c r="U88" s="53" t="e">
        <f t="shared" si="23"/>
        <v>#NUM!</v>
      </c>
      <c r="V88" s="13" t="e">
        <f t="shared" si="19"/>
        <v>#NUM!</v>
      </c>
    </row>
    <row r="89" spans="1:22" x14ac:dyDescent="0.25">
      <c r="A89" s="57">
        <v>11</v>
      </c>
      <c r="B89" s="42">
        <f t="shared" si="18"/>
        <v>0</v>
      </c>
      <c r="C89" s="42">
        <f t="shared" si="18"/>
        <v>0</v>
      </c>
      <c r="D89" s="42">
        <f t="shared" si="18"/>
        <v>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53" t="e">
        <f t="shared" si="20"/>
        <v>#NUM!</v>
      </c>
      <c r="R89" s="53" t="e">
        <f t="shared" si="21"/>
        <v>#NUM!</v>
      </c>
      <c r="S89" s="53" t="e">
        <f t="shared" si="22"/>
        <v>#NUM!</v>
      </c>
      <c r="T89" s="53"/>
      <c r="U89" s="53" t="e">
        <f t="shared" si="23"/>
        <v>#NUM!</v>
      </c>
      <c r="V89" s="13" t="e">
        <f t="shared" si="19"/>
        <v>#NUM!</v>
      </c>
    </row>
    <row r="90" spans="1:22" x14ac:dyDescent="0.25">
      <c r="A90" s="57">
        <v>12</v>
      </c>
      <c r="B90" s="42">
        <f t="shared" si="18"/>
        <v>0</v>
      </c>
      <c r="C90" s="42">
        <f t="shared" si="18"/>
        <v>0</v>
      </c>
      <c r="D90" s="42">
        <f t="shared" si="18"/>
        <v>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53" t="e">
        <f t="shared" si="20"/>
        <v>#NUM!</v>
      </c>
      <c r="R90" s="53" t="e">
        <f t="shared" si="21"/>
        <v>#NUM!</v>
      </c>
      <c r="S90" s="53" t="e">
        <f t="shared" si="22"/>
        <v>#NUM!</v>
      </c>
      <c r="T90" s="53"/>
      <c r="U90" s="53" t="e">
        <f t="shared" si="23"/>
        <v>#NUM!</v>
      </c>
      <c r="V90" s="13" t="e">
        <f t="shared" si="19"/>
        <v>#NUM!</v>
      </c>
    </row>
    <row r="91" spans="1:22" x14ac:dyDescent="0.25">
      <c r="A91" s="57">
        <v>13</v>
      </c>
      <c r="B91" s="42">
        <f t="shared" si="18"/>
        <v>0</v>
      </c>
      <c r="C91" s="42">
        <f t="shared" si="18"/>
        <v>0</v>
      </c>
      <c r="D91" s="42">
        <f t="shared" si="18"/>
        <v>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53" t="e">
        <f t="shared" si="20"/>
        <v>#NUM!</v>
      </c>
      <c r="R91" s="53" t="e">
        <f t="shared" si="21"/>
        <v>#NUM!</v>
      </c>
      <c r="S91" s="53" t="e">
        <f t="shared" si="22"/>
        <v>#NUM!</v>
      </c>
      <c r="T91" s="53"/>
      <c r="U91" s="53" t="e">
        <f t="shared" si="23"/>
        <v>#NUM!</v>
      </c>
      <c r="V91" s="13" t="e">
        <f t="shared" si="19"/>
        <v>#NUM!</v>
      </c>
    </row>
    <row r="92" spans="1:22" x14ac:dyDescent="0.25">
      <c r="A92" s="57">
        <v>14</v>
      </c>
      <c r="B92" s="42">
        <f t="shared" si="18"/>
        <v>0</v>
      </c>
      <c r="C92" s="42">
        <f t="shared" si="18"/>
        <v>0</v>
      </c>
      <c r="D92" s="42">
        <f t="shared" si="18"/>
        <v>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53" t="e">
        <f t="shared" si="20"/>
        <v>#NUM!</v>
      </c>
      <c r="R92" s="53" t="e">
        <f t="shared" si="21"/>
        <v>#NUM!</v>
      </c>
      <c r="S92" s="53" t="e">
        <f t="shared" si="22"/>
        <v>#NUM!</v>
      </c>
      <c r="T92" s="53"/>
      <c r="U92" s="53" t="e">
        <f t="shared" si="23"/>
        <v>#NUM!</v>
      </c>
      <c r="V92" s="13" t="e">
        <f t="shared" si="19"/>
        <v>#NUM!</v>
      </c>
    </row>
    <row r="93" spans="1:22" x14ac:dyDescent="0.25">
      <c r="A93" s="57">
        <v>15</v>
      </c>
      <c r="B93" s="42">
        <f t="shared" si="18"/>
        <v>0</v>
      </c>
      <c r="C93" s="42">
        <f t="shared" si="18"/>
        <v>0</v>
      </c>
      <c r="D93" s="42">
        <f t="shared" si="18"/>
        <v>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53" t="e">
        <f t="shared" si="20"/>
        <v>#NUM!</v>
      </c>
      <c r="R93" s="53" t="e">
        <f t="shared" si="21"/>
        <v>#NUM!</v>
      </c>
      <c r="S93" s="53" t="e">
        <f t="shared" si="22"/>
        <v>#NUM!</v>
      </c>
      <c r="T93" s="53"/>
      <c r="U93" s="53" t="e">
        <f t="shared" si="23"/>
        <v>#NUM!</v>
      </c>
      <c r="V93" s="13" t="e">
        <f t="shared" si="19"/>
        <v>#NUM!</v>
      </c>
    </row>
    <row r="94" spans="1:22" x14ac:dyDescent="0.25">
      <c r="A94" s="57">
        <v>16</v>
      </c>
      <c r="B94" s="42">
        <f t="shared" si="18"/>
        <v>0</v>
      </c>
      <c r="C94" s="42">
        <f t="shared" si="18"/>
        <v>0</v>
      </c>
      <c r="D94" s="42">
        <f t="shared" si="18"/>
        <v>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53" t="e">
        <f t="shared" si="20"/>
        <v>#NUM!</v>
      </c>
      <c r="R94" s="53" t="e">
        <f t="shared" si="21"/>
        <v>#NUM!</v>
      </c>
      <c r="S94" s="53" t="e">
        <f t="shared" si="22"/>
        <v>#NUM!</v>
      </c>
      <c r="T94" s="53"/>
      <c r="U94" s="53" t="e">
        <f t="shared" si="23"/>
        <v>#NUM!</v>
      </c>
      <c r="V94" s="13" t="e">
        <f t="shared" si="19"/>
        <v>#NUM!</v>
      </c>
    </row>
    <row r="95" spans="1:22" x14ac:dyDescent="0.25">
      <c r="A95" s="57">
        <v>17</v>
      </c>
      <c r="B95" s="42">
        <f t="shared" si="18"/>
        <v>0</v>
      </c>
      <c r="C95" s="42">
        <f t="shared" si="18"/>
        <v>0</v>
      </c>
      <c r="D95" s="42">
        <f t="shared" si="18"/>
        <v>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53" t="e">
        <f t="shared" si="20"/>
        <v>#NUM!</v>
      </c>
      <c r="R95" s="53" t="e">
        <f t="shared" si="21"/>
        <v>#NUM!</v>
      </c>
      <c r="S95" s="53" t="e">
        <f t="shared" si="22"/>
        <v>#NUM!</v>
      </c>
      <c r="T95" s="53"/>
      <c r="U95" s="53" t="e">
        <f t="shared" si="23"/>
        <v>#NUM!</v>
      </c>
      <c r="V95" s="13" t="e">
        <f t="shared" si="19"/>
        <v>#NUM!</v>
      </c>
    </row>
    <row r="96" spans="1:22" x14ac:dyDescent="0.25">
      <c r="A96" s="57">
        <v>18</v>
      </c>
      <c r="B96" s="42">
        <f t="shared" si="18"/>
        <v>0</v>
      </c>
      <c r="C96" s="42">
        <f t="shared" si="18"/>
        <v>0</v>
      </c>
      <c r="D96" s="42">
        <f t="shared" si="18"/>
        <v>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3" t="e">
        <f t="shared" si="20"/>
        <v>#NUM!</v>
      </c>
      <c r="R96" s="53" t="e">
        <f t="shared" si="21"/>
        <v>#NUM!</v>
      </c>
      <c r="S96" s="53" t="e">
        <f t="shared" si="22"/>
        <v>#NUM!</v>
      </c>
      <c r="T96" s="53"/>
      <c r="U96" s="53" t="e">
        <f t="shared" si="23"/>
        <v>#NUM!</v>
      </c>
      <c r="V96" s="13" t="e">
        <f t="shared" si="19"/>
        <v>#NUM!</v>
      </c>
    </row>
    <row r="97" spans="1:22" x14ac:dyDescent="0.25">
      <c r="A97" s="57">
        <v>19</v>
      </c>
      <c r="B97" s="42">
        <f t="shared" si="18"/>
        <v>0</v>
      </c>
      <c r="C97" s="42">
        <f t="shared" si="18"/>
        <v>0</v>
      </c>
      <c r="D97" s="42">
        <f t="shared" si="18"/>
        <v>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3" t="e">
        <f t="shared" si="20"/>
        <v>#NUM!</v>
      </c>
      <c r="R97" s="53" t="e">
        <f t="shared" si="21"/>
        <v>#NUM!</v>
      </c>
      <c r="S97" s="53" t="e">
        <f t="shared" si="22"/>
        <v>#NUM!</v>
      </c>
      <c r="T97" s="53"/>
      <c r="U97" s="53" t="e">
        <f t="shared" si="23"/>
        <v>#NUM!</v>
      </c>
      <c r="V97" s="13" t="e">
        <f t="shared" si="19"/>
        <v>#NUM!</v>
      </c>
    </row>
    <row r="98" spans="1:22" x14ac:dyDescent="0.25">
      <c r="A98" s="57">
        <v>20</v>
      </c>
      <c r="B98" s="42">
        <f t="shared" si="18"/>
        <v>0</v>
      </c>
      <c r="C98" s="42">
        <f t="shared" si="18"/>
        <v>0</v>
      </c>
      <c r="D98" s="42">
        <f t="shared" si="18"/>
        <v>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53" t="e">
        <f t="shared" si="20"/>
        <v>#NUM!</v>
      </c>
      <c r="R98" s="53" t="e">
        <f t="shared" si="21"/>
        <v>#NUM!</v>
      </c>
      <c r="S98" s="53" t="e">
        <f t="shared" si="22"/>
        <v>#NUM!</v>
      </c>
      <c r="T98" s="53"/>
      <c r="U98" s="53" t="e">
        <f t="shared" si="23"/>
        <v>#NUM!</v>
      </c>
      <c r="V98" s="13" t="e">
        <f t="shared" si="19"/>
        <v>#NUM!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8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</vt:i4>
      </vt:variant>
    </vt:vector>
  </HeadingPairs>
  <TitlesOfParts>
    <vt:vector size="22" baseType="lpstr">
      <vt:lpstr>Special O</vt:lpstr>
      <vt:lpstr>Level 1</vt:lpstr>
      <vt:lpstr>Level 2</vt:lpstr>
      <vt:lpstr>Level 3</vt:lpstr>
      <vt:lpstr>Level 4</vt:lpstr>
      <vt:lpstr>Level 5</vt:lpstr>
      <vt:lpstr>Level 6</vt:lpstr>
      <vt:lpstr>Level 7</vt:lpstr>
      <vt:lpstr>Level 8</vt:lpstr>
      <vt:lpstr>Level 9</vt:lpstr>
      <vt:lpstr>Level 10</vt:lpstr>
      <vt:lpstr>Stage 2</vt:lpstr>
      <vt:lpstr>Stage 3</vt:lpstr>
      <vt:lpstr>Stage 4</vt:lpstr>
      <vt:lpstr>Junior</vt:lpstr>
      <vt:lpstr>Senior</vt:lpstr>
      <vt:lpstr>Group</vt:lpstr>
      <vt:lpstr>Summary Indv</vt:lpstr>
      <vt:lpstr>Summary Group</vt:lpstr>
      <vt:lpstr>'Summary Indv'!Print_Area</vt:lpstr>
      <vt:lpstr>'Level 4'!Print_Titles</vt:lpstr>
      <vt:lpstr>'Summary Indv'!Print_Titles</vt:lpstr>
    </vt:vector>
  </TitlesOfParts>
  <Company>Gymsport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Gilberts</dc:creator>
  <cp:lastModifiedBy>Sarah Hjertquist</cp:lastModifiedBy>
  <cp:lastPrinted>2015-05-17T03:55:17Z</cp:lastPrinted>
  <dcterms:created xsi:type="dcterms:W3CDTF">2009-06-02T23:21:26Z</dcterms:created>
  <dcterms:modified xsi:type="dcterms:W3CDTF">2015-06-11T09:25:46Z</dcterms:modified>
</cp:coreProperties>
</file>